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rangel317\Downloads\"/>
    </mc:Choice>
  </mc:AlternateContent>
  <xr:revisionPtr revIDLastSave="0" documentId="13_ncr:1_{E5A1E567-6BFD-4280-9EDC-345F2B85B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 consolidada" sheetId="1" r:id="rId1"/>
    <sheet name="Ficha evaluaciónPAR1" sheetId="2" r:id="rId2"/>
    <sheet name="Ficha evaluaciónPAR2" sheetId="3" r:id="rId3"/>
    <sheet name="Ficha evaluaciónPAR3" sheetId="4" r:id="rId4"/>
    <sheet name="DATOS" sheetId="5" state="hidden" r:id="rId5"/>
    <sheet name="OPCIONAL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urmop1i9eK0RzqQ/MCkmcZUvYavlF3+InWpBmGLvwc="/>
    </ext>
  </extLst>
</workbook>
</file>

<file path=xl/calcChain.xml><?xml version="1.0" encoding="utf-8"?>
<calcChain xmlns="http://schemas.openxmlformats.org/spreadsheetml/2006/main">
  <c r="L3" i="4" l="1"/>
  <c r="L2" i="4"/>
  <c r="L1" i="4"/>
  <c r="L3" i="3"/>
  <c r="L2" i="3"/>
  <c r="L1" i="3"/>
  <c r="L3" i="2"/>
  <c r="L2" i="2"/>
  <c r="K3" i="4" l="1"/>
  <c r="K2" i="4"/>
  <c r="K1" i="4"/>
  <c r="K3" i="3"/>
  <c r="K2" i="3"/>
  <c r="K1" i="3"/>
  <c r="L39" i="4"/>
  <c r="M39" i="4" s="1"/>
  <c r="L43" i="4" s="1"/>
  <c r="L32" i="4"/>
  <c r="M32" i="4" s="1"/>
  <c r="L26" i="4"/>
  <c r="M26" i="4" s="1"/>
  <c r="L20" i="4"/>
  <c r="M20" i="4" s="1"/>
  <c r="L14" i="4"/>
  <c r="M14" i="4" s="1"/>
  <c r="K8" i="4"/>
  <c r="G8" i="4"/>
  <c r="B8" i="4"/>
  <c r="B7" i="4"/>
  <c r="C6" i="4"/>
  <c r="L39" i="3"/>
  <c r="M39" i="3" s="1"/>
  <c r="L43" i="3" s="1"/>
  <c r="L32" i="3"/>
  <c r="M32" i="3" s="1"/>
  <c r="L26" i="3"/>
  <c r="M26" i="3" s="1"/>
  <c r="L20" i="3"/>
  <c r="M20" i="3" s="1"/>
  <c r="L14" i="3"/>
  <c r="M14" i="3" s="1"/>
  <c r="K8" i="3"/>
  <c r="G8" i="3"/>
  <c r="B8" i="3"/>
  <c r="B7" i="3"/>
  <c r="C6" i="3"/>
  <c r="L39" i="2"/>
  <c r="M39" i="2" s="1"/>
  <c r="L43" i="2" s="1"/>
  <c r="L32" i="2"/>
  <c r="M32" i="2" s="1"/>
  <c r="L26" i="2"/>
  <c r="M26" i="2" s="1"/>
  <c r="L20" i="2"/>
  <c r="M20" i="2" s="1"/>
  <c r="L14" i="2"/>
  <c r="M14" i="2" s="1"/>
  <c r="K8" i="2"/>
  <c r="G8" i="2"/>
  <c r="B8" i="2"/>
  <c r="B7" i="2"/>
  <c r="C6" i="2"/>
  <c r="K3" i="2"/>
  <c r="K2" i="2"/>
  <c r="L1" i="2"/>
  <c r="K1" i="2"/>
  <c r="H38" i="1"/>
  <c r="E38" i="1"/>
  <c r="B38" i="1"/>
  <c r="H37" i="1"/>
  <c r="E37" i="1"/>
  <c r="B37" i="1"/>
  <c r="M35" i="1"/>
  <c r="H29" i="1"/>
  <c r="E29" i="1"/>
  <c r="B29" i="1"/>
  <c r="H28" i="1"/>
  <c r="E28" i="1"/>
  <c r="B28" i="1"/>
  <c r="M26" i="1"/>
  <c r="H24" i="1"/>
  <c r="E24" i="1"/>
  <c r="B24" i="1"/>
  <c r="H23" i="1"/>
  <c r="E23" i="1"/>
  <c r="B23" i="1"/>
  <c r="M21" i="1"/>
  <c r="H19" i="1"/>
  <c r="E19" i="1"/>
  <c r="B19" i="1"/>
  <c r="H18" i="1"/>
  <c r="E18" i="1"/>
  <c r="B18" i="1"/>
  <c r="M16" i="1"/>
  <c r="H14" i="1"/>
  <c r="E14" i="1"/>
  <c r="B14" i="1"/>
  <c r="H13" i="1"/>
  <c r="E13" i="1"/>
  <c r="B13" i="1"/>
  <c r="K13" i="1" s="1"/>
  <c r="M11" i="1"/>
  <c r="K14" i="1" l="1"/>
  <c r="K18" i="1"/>
  <c r="K28" i="1"/>
  <c r="K23" i="1"/>
  <c r="K15" i="1"/>
  <c r="L15" i="1" s="1"/>
  <c r="K38" i="1"/>
  <c r="K19" i="1"/>
  <c r="K20" i="1" s="1"/>
  <c r="L20" i="1" s="1"/>
  <c r="K24" i="1"/>
  <c r="K29" i="1"/>
  <c r="K37" i="1"/>
  <c r="K39" i="1" s="1"/>
  <c r="L39" i="1" s="1"/>
  <c r="K41" i="1" s="1"/>
  <c r="L42" i="4"/>
  <c r="L42" i="2"/>
  <c r="L42" i="3"/>
  <c r="K25" i="1" l="1"/>
  <c r="L25" i="1" s="1"/>
  <c r="K30" i="1"/>
  <c r="L30" i="1" s="1"/>
  <c r="K32" i="1" s="1"/>
</calcChain>
</file>

<file path=xl/sharedStrings.xml><?xml version="1.0" encoding="utf-8"?>
<sst xmlns="http://schemas.openxmlformats.org/spreadsheetml/2006/main" count="461" uniqueCount="123">
  <si>
    <t>GIN02-01-FO-08</t>
  </si>
  <si>
    <t>1. INFORMACIÓN GENERAL DEL PROYECTO</t>
  </si>
  <si>
    <t>TITULO :</t>
  </si>
  <si>
    <t>DURACIÓN:</t>
  </si>
  <si>
    <t>CODIGO:</t>
  </si>
  <si>
    <t>TIPO:</t>
  </si>
  <si>
    <t>SUBTIPO:</t>
  </si>
  <si>
    <t>2. CRITERIOS DE EVALUACIÓN - CALIDAD (50 PUNTOS)</t>
  </si>
  <si>
    <t xml:space="preserve">2.1 CONTEXTO Y REFERENTES ARTISTICOS </t>
  </si>
  <si>
    <t>Aspecto a evaluar</t>
  </si>
  <si>
    <t>Par Evaluador 1</t>
  </si>
  <si>
    <t>Par Evaluador 2</t>
  </si>
  <si>
    <t>Par Evaluador 3</t>
  </si>
  <si>
    <t>Promedio</t>
  </si>
  <si>
    <t>Puntaje Obtenido (Sobre 10)</t>
  </si>
  <si>
    <t>Contexto</t>
  </si>
  <si>
    <t>Referentes</t>
  </si>
  <si>
    <t>SUBTOTAL PROBLEMA Y JUSTIFICACIÓN</t>
  </si>
  <si>
    <t xml:space="preserve">2.2 JUSTIFICACIÓN </t>
  </si>
  <si>
    <t>Puntaje Obtenido (Sobre 20)</t>
  </si>
  <si>
    <t>Importancia</t>
  </si>
  <si>
    <t>Reflexión</t>
  </si>
  <si>
    <t>SUBTOTAL OBJETIVOS</t>
  </si>
  <si>
    <t xml:space="preserve">2.3 OBJETIVOS </t>
  </si>
  <si>
    <t>General</t>
  </si>
  <si>
    <t>Específicos</t>
  </si>
  <si>
    <t>2.4 ASPECTOS METODOLÓGICOS</t>
  </si>
  <si>
    <t>Coherencia Metodológica</t>
  </si>
  <si>
    <t>Consistencia de las Actividades</t>
  </si>
  <si>
    <t>TOTAL DE EVALUACIÓN DE CALIDAD</t>
  </si>
  <si>
    <t>3. CRITERIOS DE EVALUACIÓN - ORIGINALIDAD (30 PUNTOS)</t>
  </si>
  <si>
    <t>GRADO DE ORIGINALIDAD</t>
  </si>
  <si>
    <t>Puntaje Obtenido (Sobre 30)</t>
  </si>
  <si>
    <t>Experimentación</t>
  </si>
  <si>
    <t>Exploración</t>
  </si>
  <si>
    <t>TOTAL DE EVALUACIÓN DE ORIGINALIDAD</t>
  </si>
  <si>
    <r>
      <rPr>
        <sz val="11"/>
        <color theme="1"/>
        <rFont val="Calibri"/>
        <family val="2"/>
      </rPr>
      <t xml:space="preserve">Gestión de Investigaciones
PROYECTOS CTI, ARTE Y CULTURA
</t>
    </r>
    <r>
      <rPr>
        <b/>
        <sz val="10"/>
        <color theme="1"/>
        <rFont val="Calibri"/>
        <family val="2"/>
      </rPr>
      <t>EVALUACIÓN DE LA CALIDAD CIENTÍFICO TÉCNICA DE PROPUESTAS DE INVESTIGACIÓN-CREACIÓN</t>
    </r>
  </si>
  <si>
    <t>2. CRITERIOS DE EVALUACIÓN - CALIDAD</t>
  </si>
  <si>
    <t>Puntaje Máximo</t>
  </si>
  <si>
    <t>Cumple completamente
5</t>
  </si>
  <si>
    <t>Cumple parcialmente 
3,5</t>
  </si>
  <si>
    <t xml:space="preserve"> Insuficiente
2,5</t>
  </si>
  <si>
    <t>Muy insuficiente
1</t>
  </si>
  <si>
    <t>Puntaje Evaluador</t>
  </si>
  <si>
    <t>Puntaje Obtenido</t>
  </si>
  <si>
    <t>a) proporciona una visión general y particular del entorno en el que se desarrollará el proyecto; b) expresa la relación entre la propuesta y las investigaciones-creaciones previas   c) aborda la coyuntura de manera clara y concisa</t>
  </si>
  <si>
    <t>Cumple dos (2) de los tres (3) criterios de la columna "cumple completamente"</t>
  </si>
  <si>
    <t>Cumple uno (1) de los tres (3) criterios de la columna "cumple completamente"</t>
  </si>
  <si>
    <t>No cumple ninguno de los tres (3) criterios de la columna "cumple completamente"</t>
  </si>
  <si>
    <t xml:space="preserve">a) presenta de forma clara la experiencias que condujeron a la construccion del proyecto ; b) es coherente con el contexto; c) referencia investigaciones/creaciones que respaldan su idea, influencias artisticas o elementos históricos 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</si>
  <si>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</si>
  <si>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SUBTOTAL POR CRITERIO</t>
  </si>
  <si>
    <t xml:space="preserve">a) Explica adecuadamente por qué es importante abordar en el contexto expuesto b) Se conecta con necesidades o vacios especificos del contexto c) Expone la relevancia del proyecto de manera clara y concisa </t>
  </si>
  <si>
    <t xml:space="preserve">a) Expone con suficiencia las motivaciones o inquietudes que dieron lugar al proyecto b) El proyecto motiva nuevas experiencias o intereses de la investigación-creación c) Expone con coherencia y claridad la reflexión del proyecto 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</si>
  <si>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</si>
  <si>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a) Es claro y conciso; b) Es coherente con el contexto de investigación-creación que propone c) Describe el contexto, define el producto final y articula el impacto.</t>
  </si>
  <si>
    <t xml:space="preserve">a) Son claros y concisos b) Contribuyen al logro del objetivo general c) Son coherentes con el contexto de investigación-creación 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</si>
  <si>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</si>
  <si>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 xml:space="preserve">a) Detalla las fases del proceso de investigación-creación b) Describe las técnicas, herramientas y materiales que usará en el proceso c) Documenta cómo se llevará a cabo la reflexión crítica e investigativa-creadora a lo largo del proyecto </t>
  </si>
  <si>
    <t xml:space="preserve">a) las actividades contribuyen al logro de los objetivos específicos; b) hay coherencia entre las actividades y la metodologia; c) Describe cómo incorpora la experimentación y exploración en el proceso investigativo-creativo 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</si>
  <si>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</si>
  <si>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3. CRITERIOS DE EVALUACIÓN - ORIGINALIDAD</t>
  </si>
  <si>
    <t>a) Expone nuevas formas, formatos o estructuras en el proyecto  b) Propone altos grados de experimentación c) distingue el aporte del proyecto frente a lo que se ha hecho hasta el momento</t>
  </si>
  <si>
    <t xml:space="preserve">a) Demuestra un grado de novedad o innovación b) Se distingue de otros trabajos en términos de estética y expresión; c) Propone una documentación detallada y reflexiva del proceso creativo, sus metodologías y sus resultados </t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</si>
  <si>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</si>
  <si>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NOMBRE DEL PAR 1</t>
  </si>
  <si>
    <t>EVALUACIÓN CALIDAD</t>
  </si>
  <si>
    <t>EVALUACIÓN ORIGINALIDAD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</si>
  <si>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</si>
  <si>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</si>
  <si>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</si>
  <si>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</si>
  <si>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</si>
  <si>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</si>
  <si>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NOMBRE DEL PAR 2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</si>
  <si>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</si>
  <si>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</si>
  <si>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</si>
  <si>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</si>
  <si>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</si>
  <si>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r>
      <rPr>
        <b/>
        <sz val="11"/>
        <color theme="1"/>
        <rFont val="Calibri"/>
        <family val="2"/>
      </rPr>
      <t>Concepto argumentado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(explique, en el espacio en blanco debajo de esta celda, las razones para la evaluación dada): </t>
    </r>
  </si>
  <si>
    <t>NOMBRE DEL PAR 3</t>
  </si>
  <si>
    <r>
      <rPr>
        <b/>
        <sz val="11"/>
        <color theme="1"/>
        <rFont val="Calibri"/>
        <family val="2"/>
      </rPr>
      <t xml:space="preserve">Observaciones finales: </t>
    </r>
    <r>
      <rPr>
        <sz val="11"/>
        <color theme="1"/>
        <rFont val="Calibri"/>
        <family val="2"/>
      </rPr>
      <t xml:space="preserve"> </t>
    </r>
  </si>
  <si>
    <t>TIPO</t>
  </si>
  <si>
    <t>SUBTIPO</t>
  </si>
  <si>
    <t>INVESTIGACIÓN CIENTIFICA</t>
  </si>
  <si>
    <t>INVESTIGACIÓN BÁSICA</t>
  </si>
  <si>
    <t>DESARROLLO TÉCNOLOGICO</t>
  </si>
  <si>
    <t>INVESTIGACIÓN APLICADA</t>
  </si>
  <si>
    <t>INNOVACIÓN</t>
  </si>
  <si>
    <t>DESARROLLO EXPERIMENTAL</t>
  </si>
  <si>
    <t>INVESTIGACIÓN-CREACIÓN</t>
  </si>
  <si>
    <t>INNOVACIÓN EDUCATIVA Y/O PEDAGÓGICA</t>
  </si>
  <si>
    <t>INNOVACIÓN ORGANIZACIONAL</t>
  </si>
  <si>
    <t>INNOVACIÓN SOCIAL</t>
  </si>
  <si>
    <t>INVESTIGACIÓN EN AAD</t>
  </si>
  <si>
    <t xml:space="preserve">CREACIÓN </t>
  </si>
  <si>
    <t>PUNTAJE EVALUADOR</t>
  </si>
  <si>
    <t>2.5 RESULTADOS Y/O PRODUCTOS (30 PUNTOS)</t>
  </si>
  <si>
    <t>Cumple parcialmente 
3</t>
  </si>
  <si>
    <t xml:space="preserve"> Insuficiente
2</t>
  </si>
  <si>
    <t>Coherencia con los objetivos</t>
  </si>
  <si>
    <t>Los  productos que espera obtener el proyecto como resultado de su desarrollo contribuyen a la solución o mitigación del problema planteado o a la atención de la necesidad identificada</t>
  </si>
  <si>
    <t>Los  productos que espera obtener el proyecto como resultado de su desarrollo contribuyen de manera indirecta a la solución o mitigación del problema planteado o a la atención de la necesidad identificada</t>
  </si>
  <si>
    <t>No se evidencia como los  productos  que espera obtener el proyecto como resultado de su desarrollo contribuyen a la solución o mitigación del problema planteado o a la atención de la necesidad identificada</t>
  </si>
  <si>
    <t>Tipo de productos</t>
  </si>
  <si>
    <t>Los logros esperados son verificables de manera que permiten evaluar su trazabilidad y solidez, asi mismo se corresponden en cantidad y calidad con el tipo de investigación a realizar</t>
  </si>
  <si>
    <t>Los logros esperados son verificables de manera que permiten evaluar su trazabilidad y solidez, no obstante, no se corresponden en cantidad y calidad con el tipo de investigación a realizar</t>
  </si>
  <si>
    <t>Los logros esperados no se pueden verificar,por lo cual no permiten evaluar su trazabilidad y solidez, asi mismo no se corresponden en cantidad y calidad con el tipo de investigación a realizar</t>
  </si>
  <si>
    <t>Alineación</t>
  </si>
  <si>
    <t xml:space="preserve">Los productos a obtener constituyen un aporte o impacto positivo potencial al desarrollo institucional, comunitario, local, regional, nacional y global. </t>
  </si>
  <si>
    <t xml:space="preserve">Los productos a obtener requieren ajustes para que constituyan un aporte o impacto positivo potencial al desarrollo institucional, comunitario, local, regional, nacional y global. </t>
  </si>
  <si>
    <t xml:space="preserve">Los productos a obtener no constituyen un aporte o impacto positivo potencial al desarrollo institucional, comunitario, local, regional, nacional y global. </t>
  </si>
  <si>
    <t xml:space="preserve">TOTAL DE EVALUACIÓN </t>
  </si>
  <si>
    <t>Hoja:</t>
  </si>
  <si>
    <t>Fecha:</t>
  </si>
  <si>
    <t>Versión:</t>
  </si>
  <si>
    <t>Código:</t>
  </si>
  <si>
    <t>1 de 4</t>
  </si>
  <si>
    <t>2 de 4</t>
  </si>
  <si>
    <t>3 de 4</t>
  </si>
  <si>
    <t>4 de 4</t>
  </si>
  <si>
    <r>
      <rPr>
        <sz val="11"/>
        <color theme="1"/>
        <rFont val="Calibri"/>
        <family val="2"/>
      </rPr>
      <t xml:space="preserve">Gestión de Investigaciones
PROYECTOS CTI, ARTE Y CULTURA
</t>
    </r>
    <r>
      <rPr>
        <b/>
        <sz val="11"/>
        <color theme="1"/>
        <rFont val="Calibri"/>
        <family val="2"/>
      </rPr>
      <t>EVALUACIÓN DE LA CALIDAD CIENTÍFICO TÉCNICA DE PROPUESTAS DE INVESTIGACIÓN-CREACIÓN  (I+C)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</si>
</sst>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DEEAF6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wrapText="1"/>
    </xf>
    <xf numFmtId="0" fontId="5" fillId="2" borderId="12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right" vertical="center" wrapText="1"/>
    </xf>
    <xf numFmtId="0" fontId="4" fillId="0" borderId="0" xfId="0" applyFont="1"/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right" vertical="center"/>
    </xf>
    <xf numFmtId="2" fontId="3" fillId="3" borderId="1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9" fillId="0" borderId="0" xfId="0" applyFont="1"/>
    <xf numFmtId="0" fontId="1" fillId="2" borderId="12" xfId="0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/>
    <xf numFmtId="0" fontId="1" fillId="4" borderId="12" xfId="0" applyFont="1" applyFill="1" applyBorder="1"/>
    <xf numFmtId="0" fontId="3" fillId="3" borderId="15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right" vertical="center" wrapText="1"/>
    </xf>
    <xf numFmtId="0" fontId="1" fillId="3" borderId="16" xfId="0" applyFont="1" applyFill="1" applyBorder="1"/>
    <xf numFmtId="0" fontId="3" fillId="3" borderId="17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/>
    <xf numFmtId="0" fontId="3" fillId="0" borderId="4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/>
    <xf numFmtId="0" fontId="3" fillId="3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34" xfId="0" applyFont="1" applyBorder="1" applyAlignment="1">
      <alignment vertical="center"/>
    </xf>
    <xf numFmtId="0" fontId="1" fillId="0" borderId="34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8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2" fontId="8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2" fontId="10" fillId="3" borderId="7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18" xfId="0" applyFont="1" applyBorder="1"/>
    <xf numFmtId="0" fontId="2" fillId="0" borderId="19" xfId="0" applyFont="1" applyBorder="1"/>
    <xf numFmtId="0" fontId="5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wrapText="1"/>
    </xf>
    <xf numFmtId="0" fontId="14" fillId="0" borderId="34" xfId="0" applyFont="1" applyBorder="1"/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11" xfId="0" applyFont="1" applyBorder="1"/>
    <xf numFmtId="0" fontId="3" fillId="3" borderId="22" xfId="0" applyFont="1" applyFill="1" applyBorder="1" applyAlignment="1">
      <alignment horizontal="center" wrapText="1"/>
    </xf>
    <xf numFmtId="0" fontId="2" fillId="0" borderId="23" xfId="0" applyFont="1" applyBorder="1"/>
    <xf numFmtId="0" fontId="2" fillId="0" borderId="24" xfId="0" applyFont="1" applyBorder="1"/>
    <xf numFmtId="0" fontId="3" fillId="3" borderId="29" xfId="0" applyFont="1" applyFill="1" applyBorder="1" applyAlignment="1">
      <alignment horizontal="center" wrapText="1"/>
    </xf>
    <xf numFmtId="0" fontId="2" fillId="0" borderId="30" xfId="0" applyFont="1" applyBorder="1"/>
    <xf numFmtId="0" fontId="2" fillId="0" borderId="33" xfId="0" applyFont="1" applyBorder="1"/>
    <xf numFmtId="0" fontId="1" fillId="4" borderId="7" xfId="0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top" wrapText="1"/>
    </xf>
    <xf numFmtId="0" fontId="2" fillId="0" borderId="31" xfId="0" applyFont="1" applyBorder="1"/>
    <xf numFmtId="0" fontId="3" fillId="3" borderId="25" xfId="0" applyFont="1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3" fillId="3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164" fontId="13" fillId="0" borderId="34" xfId="0" applyNumberFormat="1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114299</xdr:rowOff>
    </xdr:from>
    <xdr:ext cx="2047875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14299"/>
          <a:ext cx="20478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123825</xdr:rowOff>
    </xdr:from>
    <xdr:ext cx="2066925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49" y="123825"/>
          <a:ext cx="2066925" cy="6858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123825</xdr:rowOff>
    </xdr:from>
    <xdr:ext cx="2066925" cy="685800"/>
    <xdr:pic>
      <xdr:nvPicPr>
        <xdr:cNvPr id="3" name="image1.png">
          <a:extLst>
            <a:ext uri="{FF2B5EF4-FFF2-40B4-BE49-F238E27FC236}">
              <a16:creationId xmlns:a16="http://schemas.microsoft.com/office/drawing/2014/main" id="{47AA2AC8-1B90-43C7-8170-5DA6910F3A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49" y="123825"/>
          <a:ext cx="2066925" cy="685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123825</xdr:rowOff>
    </xdr:from>
    <xdr:ext cx="2066925" cy="685800"/>
    <xdr:pic>
      <xdr:nvPicPr>
        <xdr:cNvPr id="3" name="image1.png">
          <a:extLst>
            <a:ext uri="{FF2B5EF4-FFF2-40B4-BE49-F238E27FC236}">
              <a16:creationId xmlns:a16="http://schemas.microsoft.com/office/drawing/2014/main" id="{2A23CE27-CFCC-4ECA-95B1-DFC85F043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49" y="123825"/>
          <a:ext cx="2066925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workbookViewId="0">
      <selection activeCell="L3" sqref="L3:M3"/>
    </sheetView>
  </sheetViews>
  <sheetFormatPr baseColWidth="10" defaultColWidth="12.625" defaultRowHeight="15" customHeight="1" x14ac:dyDescent="0.2"/>
  <cols>
    <col min="1" max="1" width="22.125" customWidth="1"/>
    <col min="2" max="8" width="6.625" customWidth="1"/>
    <col min="9" max="9" width="6.375" customWidth="1"/>
    <col min="10" max="10" width="8" customWidth="1"/>
    <col min="11" max="11" width="8.875" customWidth="1"/>
    <col min="12" max="12" width="3.625" customWidth="1"/>
    <col min="13" max="13" width="11.125" customWidth="1"/>
    <col min="14" max="26" width="9.5" customWidth="1"/>
  </cols>
  <sheetData>
    <row r="1" spans="1:26" ht="15" customHeight="1" x14ac:dyDescent="0.25">
      <c r="A1" s="87"/>
      <c r="B1" s="87"/>
      <c r="C1" s="81" t="s">
        <v>122</v>
      </c>
      <c r="D1" s="81"/>
      <c r="E1" s="81"/>
      <c r="F1" s="81"/>
      <c r="G1" s="81"/>
      <c r="H1" s="81"/>
      <c r="I1" s="81"/>
      <c r="J1" s="82"/>
      <c r="K1" s="56" t="s">
        <v>117</v>
      </c>
      <c r="L1" s="71" t="s">
        <v>0</v>
      </c>
      <c r="M1" s="7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87"/>
      <c r="B2" s="87"/>
      <c r="C2" s="83"/>
      <c r="D2" s="83"/>
      <c r="E2" s="83"/>
      <c r="F2" s="83"/>
      <c r="G2" s="83"/>
      <c r="H2" s="83"/>
      <c r="I2" s="83"/>
      <c r="J2" s="84"/>
      <c r="K2" s="56" t="s">
        <v>116</v>
      </c>
      <c r="L2" s="73">
        <v>3</v>
      </c>
      <c r="M2" s="7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87"/>
      <c r="B3" s="87"/>
      <c r="C3" s="83"/>
      <c r="D3" s="83"/>
      <c r="E3" s="83"/>
      <c r="F3" s="83"/>
      <c r="G3" s="83"/>
      <c r="H3" s="83"/>
      <c r="I3" s="83"/>
      <c r="J3" s="84"/>
      <c r="K3" s="56" t="s">
        <v>115</v>
      </c>
      <c r="L3" s="75">
        <v>45770</v>
      </c>
      <c r="M3" s="7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25">
      <c r="A4" s="87"/>
      <c r="B4" s="87"/>
      <c r="C4" s="85"/>
      <c r="D4" s="85"/>
      <c r="E4" s="85"/>
      <c r="F4" s="85"/>
      <c r="G4" s="85"/>
      <c r="H4" s="85"/>
      <c r="I4" s="85"/>
      <c r="J4" s="86"/>
      <c r="K4" s="56" t="s">
        <v>114</v>
      </c>
      <c r="L4" s="75" t="s">
        <v>118</v>
      </c>
      <c r="M4" s="7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57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61" t="s">
        <v>2</v>
      </c>
      <c r="B7" s="59"/>
      <c r="C7" s="88"/>
      <c r="D7" s="89"/>
      <c r="E7" s="89"/>
      <c r="F7" s="89"/>
      <c r="G7" s="89"/>
      <c r="H7" s="89"/>
      <c r="I7" s="89"/>
      <c r="J7" s="89"/>
      <c r="K7" s="89"/>
      <c r="L7" s="89"/>
      <c r="M7" s="6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5" t="s">
        <v>3</v>
      </c>
      <c r="B8" s="6"/>
      <c r="C8" s="79"/>
      <c r="D8" s="90"/>
      <c r="E8" s="90"/>
      <c r="F8" s="90"/>
      <c r="G8" s="90"/>
      <c r="H8" s="90"/>
      <c r="I8" s="90"/>
      <c r="J8" s="90"/>
      <c r="K8" s="90"/>
      <c r="L8" s="90"/>
      <c r="M8" s="8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25">
      <c r="A9" s="5" t="s">
        <v>4</v>
      </c>
      <c r="B9" s="70"/>
      <c r="C9" s="58"/>
      <c r="D9" s="58"/>
      <c r="E9" s="59"/>
      <c r="F9" s="5" t="s">
        <v>5</v>
      </c>
      <c r="G9" s="70"/>
      <c r="H9" s="58"/>
      <c r="I9" s="59"/>
      <c r="J9" s="5" t="s">
        <v>6</v>
      </c>
      <c r="K9" s="70"/>
      <c r="L9" s="58"/>
      <c r="M9" s="5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69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7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9"/>
      <c r="L11" s="8"/>
      <c r="M11" s="10">
        <f>10</f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1" t="s">
        <v>9</v>
      </c>
      <c r="B12" s="57" t="s">
        <v>10</v>
      </c>
      <c r="C12" s="58"/>
      <c r="D12" s="59"/>
      <c r="E12" s="57" t="s">
        <v>11</v>
      </c>
      <c r="F12" s="58"/>
      <c r="G12" s="59"/>
      <c r="H12" s="57" t="s">
        <v>12</v>
      </c>
      <c r="I12" s="58"/>
      <c r="J12" s="59"/>
      <c r="K12" s="12" t="s">
        <v>13</v>
      </c>
      <c r="L12" s="65" t="s">
        <v>14</v>
      </c>
      <c r="M12" s="6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3" t="s">
        <v>15</v>
      </c>
      <c r="B13" s="60">
        <f>'Ficha evaluaciónPAR1'!L12</f>
        <v>0</v>
      </c>
      <c r="C13" s="58"/>
      <c r="D13" s="59"/>
      <c r="E13" s="60">
        <f>'Ficha evaluaciónPAR2'!L12</f>
        <v>0</v>
      </c>
      <c r="F13" s="58"/>
      <c r="G13" s="59"/>
      <c r="H13" s="60">
        <f>'Ficha evaluaciónPAR3'!L12</f>
        <v>0</v>
      </c>
      <c r="I13" s="58"/>
      <c r="J13" s="59"/>
      <c r="K13" s="14">
        <f t="shared" ref="K13:K14" si="0">AVERAGE(B13:J13)</f>
        <v>0</v>
      </c>
      <c r="L13" s="67"/>
      <c r="M13" s="6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3" t="s">
        <v>16</v>
      </c>
      <c r="B14" s="60">
        <f>'Ficha evaluaciónPAR1'!L13</f>
        <v>0</v>
      </c>
      <c r="C14" s="58"/>
      <c r="D14" s="59"/>
      <c r="E14" s="60">
        <f>'Ficha evaluaciónPAR2'!L13</f>
        <v>0</v>
      </c>
      <c r="F14" s="58"/>
      <c r="G14" s="59"/>
      <c r="H14" s="60">
        <f>'Ficha evaluaciónPAR3'!L13</f>
        <v>0</v>
      </c>
      <c r="I14" s="58"/>
      <c r="J14" s="59"/>
      <c r="K14" s="14">
        <f t="shared" si="0"/>
        <v>0</v>
      </c>
      <c r="L14" s="15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61" t="s">
        <v>17</v>
      </c>
      <c r="B15" s="58"/>
      <c r="C15" s="58"/>
      <c r="D15" s="58"/>
      <c r="E15" s="58"/>
      <c r="F15" s="58"/>
      <c r="G15" s="58"/>
      <c r="H15" s="58"/>
      <c r="I15" s="58"/>
      <c r="J15" s="59"/>
      <c r="K15" s="17">
        <f>AVERAGE(K13:K14)</f>
        <v>0</v>
      </c>
      <c r="L15" s="62">
        <f>(K15*M11)/5</f>
        <v>0</v>
      </c>
      <c r="M15" s="5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7" t="s">
        <v>18</v>
      </c>
      <c r="B16" s="8"/>
      <c r="C16" s="8"/>
      <c r="D16" s="8"/>
      <c r="E16" s="8"/>
      <c r="F16" s="8"/>
      <c r="G16" s="8"/>
      <c r="H16" s="8"/>
      <c r="I16" s="8"/>
      <c r="J16" s="8"/>
      <c r="K16" s="18"/>
      <c r="L16" s="19"/>
      <c r="M16" s="10">
        <f>20</f>
        <v>20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1" t="s">
        <v>9</v>
      </c>
      <c r="B17" s="57" t="s">
        <v>10</v>
      </c>
      <c r="C17" s="58"/>
      <c r="D17" s="59"/>
      <c r="E17" s="57" t="s">
        <v>11</v>
      </c>
      <c r="F17" s="58"/>
      <c r="G17" s="59"/>
      <c r="H17" s="57" t="s">
        <v>12</v>
      </c>
      <c r="I17" s="58"/>
      <c r="J17" s="59"/>
      <c r="K17" s="12" t="s">
        <v>13</v>
      </c>
      <c r="L17" s="65" t="s">
        <v>19</v>
      </c>
      <c r="M17" s="6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20" t="s">
        <v>20</v>
      </c>
      <c r="B18" s="60">
        <f>'Ficha evaluaciónPAR1'!L18</f>
        <v>0</v>
      </c>
      <c r="C18" s="58"/>
      <c r="D18" s="59"/>
      <c r="E18" s="60">
        <f>'Ficha evaluaciónPAR2'!L18</f>
        <v>0</v>
      </c>
      <c r="F18" s="58"/>
      <c r="G18" s="59"/>
      <c r="H18" s="60">
        <f>'Ficha evaluaciónPAR3'!L18</f>
        <v>0</v>
      </c>
      <c r="I18" s="58"/>
      <c r="J18" s="59"/>
      <c r="K18" s="14">
        <f t="shared" ref="K18:K19" si="1">AVERAGE(B18:J18)</f>
        <v>0</v>
      </c>
      <c r="L18" s="77"/>
      <c r="M18" s="78"/>
      <c r="N18" s="21"/>
      <c r="O18" s="21"/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3" t="s">
        <v>21</v>
      </c>
      <c r="B19" s="60">
        <f>'Ficha evaluaciónPAR1'!L19</f>
        <v>0</v>
      </c>
      <c r="C19" s="58"/>
      <c r="D19" s="59"/>
      <c r="E19" s="60">
        <f>'Ficha evaluaciónPAR2'!L19</f>
        <v>0</v>
      </c>
      <c r="F19" s="58"/>
      <c r="G19" s="59"/>
      <c r="H19" s="60">
        <f>'Ficha evaluaciónPAR3'!L19</f>
        <v>0</v>
      </c>
      <c r="I19" s="58"/>
      <c r="J19" s="59"/>
      <c r="K19" s="14">
        <f t="shared" si="1"/>
        <v>0</v>
      </c>
      <c r="L19" s="79"/>
      <c r="M19" s="80"/>
      <c r="N19" s="21"/>
      <c r="O19" s="21"/>
      <c r="P19" s="2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1" t="s">
        <v>22</v>
      </c>
      <c r="B20" s="58"/>
      <c r="C20" s="58"/>
      <c r="D20" s="58"/>
      <c r="E20" s="58"/>
      <c r="F20" s="58"/>
      <c r="G20" s="58"/>
      <c r="H20" s="58"/>
      <c r="I20" s="58"/>
      <c r="J20" s="59"/>
      <c r="K20" s="17">
        <f>AVERAGE(K18:K19)</f>
        <v>0</v>
      </c>
      <c r="L20" s="62">
        <f>(K20*M16)/5</f>
        <v>0</v>
      </c>
      <c r="M20" s="59"/>
      <c r="N20" s="1"/>
      <c r="O20" s="21"/>
      <c r="P20" s="2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7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18"/>
      <c r="L21" s="19"/>
      <c r="M21" s="10">
        <f>10</f>
        <v>10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11" t="s">
        <v>9</v>
      </c>
      <c r="B22" s="57" t="s">
        <v>10</v>
      </c>
      <c r="C22" s="58"/>
      <c r="D22" s="59"/>
      <c r="E22" s="57" t="s">
        <v>11</v>
      </c>
      <c r="F22" s="58"/>
      <c r="G22" s="59"/>
      <c r="H22" s="57" t="s">
        <v>12</v>
      </c>
      <c r="I22" s="58"/>
      <c r="J22" s="59"/>
      <c r="K22" s="12" t="s">
        <v>13</v>
      </c>
      <c r="L22" s="65" t="s">
        <v>14</v>
      </c>
      <c r="M22" s="6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3" t="s">
        <v>24</v>
      </c>
      <c r="B23" s="60">
        <f>'Ficha evaluaciónPAR1'!L24</f>
        <v>0</v>
      </c>
      <c r="C23" s="58"/>
      <c r="D23" s="59"/>
      <c r="E23" s="60">
        <f>'Ficha evaluaciónPAR2'!L24</f>
        <v>0</v>
      </c>
      <c r="F23" s="58"/>
      <c r="G23" s="59"/>
      <c r="H23" s="60">
        <f>'Ficha evaluaciónPAR3'!L24</f>
        <v>0</v>
      </c>
      <c r="I23" s="58"/>
      <c r="J23" s="59"/>
      <c r="K23" s="14">
        <f t="shared" ref="K23:K24" si="2">AVERAGE(B23:J23)</f>
        <v>0</v>
      </c>
      <c r="L23" s="77"/>
      <c r="M23" s="7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3" t="s">
        <v>25</v>
      </c>
      <c r="B24" s="60">
        <f>'Ficha evaluaciónPAR1'!L25</f>
        <v>0</v>
      </c>
      <c r="C24" s="58"/>
      <c r="D24" s="59"/>
      <c r="E24" s="60">
        <f>'Ficha evaluaciónPAR2'!L25</f>
        <v>0</v>
      </c>
      <c r="F24" s="58"/>
      <c r="G24" s="59"/>
      <c r="H24" s="60">
        <f>'Ficha evaluaciónPAR3'!L25</f>
        <v>0</v>
      </c>
      <c r="I24" s="58"/>
      <c r="J24" s="59"/>
      <c r="K24" s="14">
        <f t="shared" si="2"/>
        <v>0</v>
      </c>
      <c r="L24" s="79"/>
      <c r="M24" s="8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61" t="s">
        <v>17</v>
      </c>
      <c r="B25" s="58"/>
      <c r="C25" s="58"/>
      <c r="D25" s="58"/>
      <c r="E25" s="58"/>
      <c r="F25" s="58"/>
      <c r="G25" s="58"/>
      <c r="H25" s="58"/>
      <c r="I25" s="58"/>
      <c r="J25" s="59"/>
      <c r="K25" s="17">
        <f>AVERAGE(K23:K24)</f>
        <v>0</v>
      </c>
      <c r="L25" s="62">
        <f>(K25*M21)/5</f>
        <v>0</v>
      </c>
      <c r="M25" s="5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7" t="s">
        <v>26</v>
      </c>
      <c r="B26" s="8"/>
      <c r="C26" s="8"/>
      <c r="D26" s="8"/>
      <c r="E26" s="8"/>
      <c r="F26" s="8"/>
      <c r="G26" s="8"/>
      <c r="H26" s="8"/>
      <c r="I26" s="8"/>
      <c r="J26" s="8"/>
      <c r="K26" s="18"/>
      <c r="L26" s="19"/>
      <c r="M26" s="10">
        <f>10</f>
        <v>10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11" t="s">
        <v>9</v>
      </c>
      <c r="B27" s="57" t="s">
        <v>10</v>
      </c>
      <c r="C27" s="58"/>
      <c r="D27" s="59"/>
      <c r="E27" s="57" t="s">
        <v>11</v>
      </c>
      <c r="F27" s="58"/>
      <c r="G27" s="59"/>
      <c r="H27" s="57" t="s">
        <v>12</v>
      </c>
      <c r="I27" s="58"/>
      <c r="J27" s="59"/>
      <c r="K27" s="12" t="s">
        <v>13</v>
      </c>
      <c r="L27" s="65" t="s">
        <v>14</v>
      </c>
      <c r="M27" s="6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3" t="s">
        <v>27</v>
      </c>
      <c r="B28" s="60">
        <f>'Ficha evaluaciónPAR1'!L30</f>
        <v>0</v>
      </c>
      <c r="C28" s="58"/>
      <c r="D28" s="59"/>
      <c r="E28" s="60">
        <f>'Ficha evaluaciónPAR2'!L30</f>
        <v>0</v>
      </c>
      <c r="F28" s="58"/>
      <c r="G28" s="59"/>
      <c r="H28" s="60">
        <f>'Ficha evaluaciónPAR3'!L30</f>
        <v>0</v>
      </c>
      <c r="I28" s="58"/>
      <c r="J28" s="59"/>
      <c r="K28" s="14">
        <f t="shared" ref="K28:K29" si="3">AVERAGE(B28:J28)</f>
        <v>0</v>
      </c>
      <c r="L28" s="77"/>
      <c r="M28" s="7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 customHeight="1" x14ac:dyDescent="0.25">
      <c r="A29" s="13" t="s">
        <v>28</v>
      </c>
      <c r="B29" s="60">
        <f>'Ficha evaluaciónPAR1'!L31</f>
        <v>0</v>
      </c>
      <c r="C29" s="58"/>
      <c r="D29" s="59"/>
      <c r="E29" s="60">
        <f>'Ficha evaluaciónPAR2'!L31</f>
        <v>0</v>
      </c>
      <c r="F29" s="58"/>
      <c r="G29" s="59"/>
      <c r="H29" s="60">
        <f>'Ficha evaluaciónPAR3'!L31</f>
        <v>0</v>
      </c>
      <c r="I29" s="58"/>
      <c r="J29" s="59"/>
      <c r="K29" s="14">
        <f t="shared" si="3"/>
        <v>0</v>
      </c>
      <c r="L29" s="79"/>
      <c r="M29" s="8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61" t="s">
        <v>17</v>
      </c>
      <c r="B30" s="58"/>
      <c r="C30" s="58"/>
      <c r="D30" s="58"/>
      <c r="E30" s="58"/>
      <c r="F30" s="58"/>
      <c r="G30" s="58"/>
      <c r="H30" s="58"/>
      <c r="I30" s="58"/>
      <c r="J30" s="59"/>
      <c r="K30" s="17">
        <f>AVERAGE(K28:K29)</f>
        <v>0</v>
      </c>
      <c r="L30" s="62">
        <f>(K30*M26)/5</f>
        <v>0</v>
      </c>
      <c r="M30" s="5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7.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23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5">
      <c r="A32" s="63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64">
        <f>SUM(L30+L25+L20+L15)</f>
        <v>0</v>
      </c>
      <c r="L32" s="58"/>
      <c r="M32" s="5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9" t="s">
        <v>30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 t="s">
        <v>31</v>
      </c>
      <c r="B35" s="8"/>
      <c r="C35" s="8"/>
      <c r="D35" s="8"/>
      <c r="E35" s="8"/>
      <c r="F35" s="8"/>
      <c r="G35" s="8"/>
      <c r="H35" s="8"/>
      <c r="I35" s="8"/>
      <c r="J35" s="8"/>
      <c r="K35" s="9"/>
      <c r="L35" s="8"/>
      <c r="M35" s="10">
        <f>30</f>
        <v>30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1" t="s">
        <v>9</v>
      </c>
      <c r="B36" s="57" t="s">
        <v>10</v>
      </c>
      <c r="C36" s="58"/>
      <c r="D36" s="59"/>
      <c r="E36" s="57" t="s">
        <v>11</v>
      </c>
      <c r="F36" s="58"/>
      <c r="G36" s="59"/>
      <c r="H36" s="57" t="s">
        <v>12</v>
      </c>
      <c r="I36" s="58"/>
      <c r="J36" s="59"/>
      <c r="K36" s="12" t="s">
        <v>13</v>
      </c>
      <c r="L36" s="65" t="s">
        <v>32</v>
      </c>
      <c r="M36" s="6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 t="s">
        <v>33</v>
      </c>
      <c r="B37" s="60">
        <f>'Ficha evaluaciónPAR1'!L37</f>
        <v>0</v>
      </c>
      <c r="C37" s="58"/>
      <c r="D37" s="59"/>
      <c r="E37" s="60">
        <f>'Ficha evaluaciónPAR2'!L37</f>
        <v>0</v>
      </c>
      <c r="F37" s="58"/>
      <c r="G37" s="59"/>
      <c r="H37" s="60">
        <f>'Ficha evaluaciónPAR3'!L37</f>
        <v>0</v>
      </c>
      <c r="I37" s="58"/>
      <c r="J37" s="59"/>
      <c r="K37" s="14">
        <f t="shared" ref="K37:K38" si="4">AVERAGE(B37:J37)</f>
        <v>0</v>
      </c>
      <c r="L37" s="67"/>
      <c r="M37" s="6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3" t="s">
        <v>34</v>
      </c>
      <c r="B38" s="60">
        <f>'Ficha evaluaciónPAR1'!L38</f>
        <v>0</v>
      </c>
      <c r="C38" s="58"/>
      <c r="D38" s="59"/>
      <c r="E38" s="60">
        <f>'Ficha evaluaciónPAR2'!L38</f>
        <v>0</v>
      </c>
      <c r="F38" s="58"/>
      <c r="G38" s="59"/>
      <c r="H38" s="60">
        <f>'Ficha evaluaciónPAR3'!L38</f>
        <v>0</v>
      </c>
      <c r="I38" s="58"/>
      <c r="J38" s="59"/>
      <c r="K38" s="14">
        <f t="shared" si="4"/>
        <v>0</v>
      </c>
      <c r="L38" s="15"/>
      <c r="M38" s="1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61" t="s">
        <v>17</v>
      </c>
      <c r="B39" s="58"/>
      <c r="C39" s="58"/>
      <c r="D39" s="58"/>
      <c r="E39" s="58"/>
      <c r="F39" s="58"/>
      <c r="G39" s="58"/>
      <c r="H39" s="58"/>
      <c r="I39" s="58"/>
      <c r="J39" s="59"/>
      <c r="K39" s="17">
        <f>AVERAGE(K37:K38)</f>
        <v>0</v>
      </c>
      <c r="L39" s="62">
        <f>(K39*M35)/5</f>
        <v>0</v>
      </c>
      <c r="M39" s="5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5">
      <c r="A41" s="63" t="s">
        <v>35</v>
      </c>
      <c r="B41" s="58"/>
      <c r="C41" s="58"/>
      <c r="D41" s="58"/>
      <c r="E41" s="58"/>
      <c r="F41" s="58"/>
      <c r="G41" s="58"/>
      <c r="H41" s="58"/>
      <c r="I41" s="58"/>
      <c r="J41" s="59"/>
      <c r="K41" s="64">
        <f>L39</f>
        <v>0</v>
      </c>
      <c r="L41" s="58"/>
      <c r="M41" s="5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8">
    <mergeCell ref="L20:M20"/>
    <mergeCell ref="L22:M24"/>
    <mergeCell ref="A10:M10"/>
    <mergeCell ref="B12:D12"/>
    <mergeCell ref="E12:G12"/>
    <mergeCell ref="H12:J12"/>
    <mergeCell ref="L12:M13"/>
    <mergeCell ref="B13:D13"/>
    <mergeCell ref="E13:G13"/>
    <mergeCell ref="H13:J13"/>
    <mergeCell ref="L25:M25"/>
    <mergeCell ref="L27:M29"/>
    <mergeCell ref="L30:M30"/>
    <mergeCell ref="B14:D14"/>
    <mergeCell ref="E14:G14"/>
    <mergeCell ref="B18:D18"/>
    <mergeCell ref="E18:G18"/>
    <mergeCell ref="L17:M19"/>
    <mergeCell ref="H14:J14"/>
    <mergeCell ref="A15:J15"/>
    <mergeCell ref="L15:M15"/>
    <mergeCell ref="E17:G17"/>
    <mergeCell ref="H17:J17"/>
    <mergeCell ref="H18:J18"/>
    <mergeCell ref="E19:G19"/>
    <mergeCell ref="H19:J19"/>
    <mergeCell ref="B9:E9"/>
    <mergeCell ref="G9:I9"/>
    <mergeCell ref="K9:M9"/>
    <mergeCell ref="L1:M1"/>
    <mergeCell ref="L2:M2"/>
    <mergeCell ref="L3:M3"/>
    <mergeCell ref="L4:M4"/>
    <mergeCell ref="C1:J4"/>
    <mergeCell ref="A1:B4"/>
    <mergeCell ref="A6:M6"/>
    <mergeCell ref="C7:M8"/>
    <mergeCell ref="A7:B7"/>
    <mergeCell ref="A39:J39"/>
    <mergeCell ref="L39:M39"/>
    <mergeCell ref="A41:J41"/>
    <mergeCell ref="K41:M41"/>
    <mergeCell ref="B29:D29"/>
    <mergeCell ref="B36:D36"/>
    <mergeCell ref="E36:G36"/>
    <mergeCell ref="H36:J36"/>
    <mergeCell ref="L36:M37"/>
    <mergeCell ref="E37:G37"/>
    <mergeCell ref="H37:J37"/>
    <mergeCell ref="A32:J32"/>
    <mergeCell ref="K32:M32"/>
    <mergeCell ref="A34:M34"/>
    <mergeCell ref="B37:D37"/>
    <mergeCell ref="B38:D38"/>
    <mergeCell ref="E38:G38"/>
    <mergeCell ref="H38:J38"/>
    <mergeCell ref="E24:G24"/>
    <mergeCell ref="B28:D28"/>
    <mergeCell ref="E29:G29"/>
    <mergeCell ref="H29:J29"/>
    <mergeCell ref="A30:J30"/>
    <mergeCell ref="H24:J24"/>
    <mergeCell ref="A25:J25"/>
    <mergeCell ref="B27:D27"/>
    <mergeCell ref="E27:G27"/>
    <mergeCell ref="H27:J27"/>
    <mergeCell ref="E28:G28"/>
    <mergeCell ref="H28:J28"/>
    <mergeCell ref="E22:G22"/>
    <mergeCell ref="H22:J22"/>
    <mergeCell ref="E23:G23"/>
    <mergeCell ref="H23:J23"/>
    <mergeCell ref="A20:J20"/>
    <mergeCell ref="B17:D17"/>
    <mergeCell ref="B19:D19"/>
    <mergeCell ref="B22:D22"/>
    <mergeCell ref="B23:D23"/>
    <mergeCell ref="B24:D24"/>
  </mergeCells>
  <dataValidations count="1">
    <dataValidation type="list" allowBlank="1" showErrorMessage="1" sqref="B8" xr:uid="{00000000-0002-0000-0000-000002000000}">
      <formula1>"1 año,1.5 años,2 años"</formula1>
    </dataValidation>
  </dataValidations>
  <pageMargins left="0.7" right="0.7" top="0.75" bottom="0.75" header="0" footer="0"/>
  <pageSetup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DATOS!$A$2:$A$5</xm:f>
          </x14:formula1>
          <xm:sqref>G9</xm:sqref>
        </x14:dataValidation>
        <x14:dataValidation type="list" allowBlank="1" showErrorMessage="1" xr:uid="{00000000-0002-0000-0000-000001000000}">
          <x14:formula1>
            <xm:f>DATOS!$D$2:$D$10</xm:f>
          </x14:formula1>
          <xm:sqref>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9"/>
  <sheetViews>
    <sheetView workbookViewId="0">
      <selection activeCell="L3" sqref="L3:M3"/>
    </sheetView>
  </sheetViews>
  <sheetFormatPr baseColWidth="10" defaultColWidth="12.625" defaultRowHeight="15" customHeight="1" x14ac:dyDescent="0.2"/>
  <cols>
    <col min="1" max="1" width="15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" customWidth="1"/>
    <col min="11" max="11" width="20.5" customWidth="1"/>
    <col min="12" max="26" width="9.375" customWidth="1"/>
  </cols>
  <sheetData>
    <row r="1" spans="1:13" ht="19.5" customHeight="1" x14ac:dyDescent="0.25">
      <c r="A1" s="87"/>
      <c r="B1" s="87"/>
      <c r="C1" s="87"/>
      <c r="D1" s="114" t="s">
        <v>36</v>
      </c>
      <c r="E1" s="114"/>
      <c r="F1" s="114"/>
      <c r="G1" s="114"/>
      <c r="H1" s="114"/>
      <c r="I1" s="114"/>
      <c r="J1" s="114"/>
      <c r="K1" s="55" t="str">
        <f>+'Ficha consolidada'!K1</f>
        <v>Código:</v>
      </c>
      <c r="L1" s="115" t="str">
        <f>+'Ficha consolidada'!L1</f>
        <v>GIN02-01-FO-08</v>
      </c>
      <c r="M1" s="72"/>
    </row>
    <row r="2" spans="1:13" ht="18" customHeight="1" x14ac:dyDescent="0.25">
      <c r="A2" s="87"/>
      <c r="B2" s="87"/>
      <c r="C2" s="87"/>
      <c r="D2" s="114"/>
      <c r="E2" s="114"/>
      <c r="F2" s="114"/>
      <c r="G2" s="114"/>
      <c r="H2" s="114"/>
      <c r="I2" s="114"/>
      <c r="J2" s="114"/>
      <c r="K2" s="55" t="str">
        <f>+'Ficha consolidada'!K2</f>
        <v>Versión:</v>
      </c>
      <c r="L2" s="115">
        <f>+'Ficha consolidada'!L2</f>
        <v>3</v>
      </c>
      <c r="M2" s="72"/>
    </row>
    <row r="3" spans="1:13" ht="18" customHeight="1" x14ac:dyDescent="0.2">
      <c r="A3" s="87"/>
      <c r="B3" s="87"/>
      <c r="C3" s="87"/>
      <c r="D3" s="114"/>
      <c r="E3" s="114"/>
      <c r="F3" s="114"/>
      <c r="G3" s="114"/>
      <c r="H3" s="114"/>
      <c r="I3" s="114"/>
      <c r="J3" s="114"/>
      <c r="K3" s="55" t="str">
        <f>+'Ficha consolidada'!K3</f>
        <v>Fecha:</v>
      </c>
      <c r="L3" s="75">
        <f>+'Ficha consolidada'!L3</f>
        <v>45770</v>
      </c>
      <c r="M3" s="76"/>
    </row>
    <row r="4" spans="1:13" ht="18" customHeight="1" x14ac:dyDescent="0.2">
      <c r="A4" s="87"/>
      <c r="B4" s="87"/>
      <c r="C4" s="87"/>
      <c r="D4" s="114"/>
      <c r="E4" s="114"/>
      <c r="F4" s="114"/>
      <c r="G4" s="114"/>
      <c r="H4" s="114"/>
      <c r="I4" s="114"/>
      <c r="J4" s="114"/>
      <c r="K4" s="55" t="s">
        <v>114</v>
      </c>
      <c r="L4" s="113" t="s">
        <v>119</v>
      </c>
      <c r="M4" s="113"/>
    </row>
    <row r="5" spans="1:13" ht="16.5" customHeight="1" x14ac:dyDescent="0.2">
      <c r="A5" s="109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9.5" customHeight="1" x14ac:dyDescent="0.2">
      <c r="A6" s="61" t="s">
        <v>2</v>
      </c>
      <c r="B6" s="59"/>
      <c r="C6" s="110">
        <f>'Ficha consolidada'!C7</f>
        <v>0</v>
      </c>
      <c r="D6" s="89"/>
      <c r="E6" s="89"/>
      <c r="F6" s="89"/>
      <c r="G6" s="89"/>
      <c r="H6" s="89"/>
      <c r="I6" s="89"/>
      <c r="J6" s="89"/>
      <c r="K6" s="89"/>
      <c r="L6" s="89"/>
      <c r="M6" s="66"/>
    </row>
    <row r="7" spans="1:13" ht="19.5" customHeight="1" x14ac:dyDescent="0.25">
      <c r="A7" s="5" t="s">
        <v>3</v>
      </c>
      <c r="B7" s="25">
        <f>'Ficha consolidada'!B8</f>
        <v>0</v>
      </c>
      <c r="C7" s="79"/>
      <c r="D7" s="90"/>
      <c r="E7" s="90"/>
      <c r="F7" s="90"/>
      <c r="G7" s="90"/>
      <c r="H7" s="90"/>
      <c r="I7" s="90"/>
      <c r="J7" s="90"/>
      <c r="K7" s="90"/>
      <c r="L7" s="90"/>
      <c r="M7" s="80"/>
    </row>
    <row r="8" spans="1:13" ht="19.5" customHeight="1" x14ac:dyDescent="0.2">
      <c r="A8" s="26" t="s">
        <v>4</v>
      </c>
      <c r="B8" s="111">
        <f>'Ficha consolidada'!B9:E9</f>
        <v>0</v>
      </c>
      <c r="C8" s="58"/>
      <c r="D8" s="58"/>
      <c r="E8" s="59"/>
      <c r="F8" s="27" t="s">
        <v>5</v>
      </c>
      <c r="G8" s="112">
        <f>'Ficha consolidada'!G9:I9</f>
        <v>0</v>
      </c>
      <c r="H8" s="58"/>
      <c r="I8" s="59"/>
      <c r="J8" s="26" t="s">
        <v>6</v>
      </c>
      <c r="K8" s="112">
        <f>'Ficha consolidada'!K9:M9</f>
        <v>0</v>
      </c>
      <c r="L8" s="58"/>
      <c r="M8" s="59"/>
    </row>
    <row r="9" spans="1:13" ht="16.5" customHeight="1" x14ac:dyDescent="0.25">
      <c r="A9" s="101" t="s">
        <v>37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3" ht="16.5" customHeight="1" x14ac:dyDescent="0.25">
      <c r="A10" s="7" t="s">
        <v>8</v>
      </c>
      <c r="B10" s="8"/>
      <c r="C10" s="8"/>
      <c r="D10" s="8"/>
      <c r="E10" s="8"/>
      <c r="F10" s="8"/>
      <c r="G10" s="8"/>
      <c r="H10" s="8"/>
      <c r="I10" s="8"/>
      <c r="J10" s="28"/>
      <c r="K10" s="8"/>
      <c r="L10" s="9" t="s">
        <v>38</v>
      </c>
      <c r="M10" s="29">
        <v>10</v>
      </c>
    </row>
    <row r="11" spans="1:13" ht="27" customHeight="1" x14ac:dyDescent="0.25">
      <c r="A11" s="30" t="s">
        <v>9</v>
      </c>
      <c r="B11" s="91" t="s">
        <v>39</v>
      </c>
      <c r="C11" s="92"/>
      <c r="D11" s="93"/>
      <c r="E11" s="91" t="s">
        <v>40</v>
      </c>
      <c r="F11" s="92"/>
      <c r="G11" s="93"/>
      <c r="H11" s="91" t="s">
        <v>41</v>
      </c>
      <c r="I11" s="92"/>
      <c r="J11" s="93"/>
      <c r="K11" s="31" t="s">
        <v>42</v>
      </c>
      <c r="L11" s="30" t="s">
        <v>43</v>
      </c>
      <c r="M11" s="94" t="s">
        <v>44</v>
      </c>
    </row>
    <row r="12" spans="1:13" ht="108.75" customHeight="1" x14ac:dyDescent="0.2">
      <c r="A12" s="32" t="s">
        <v>15</v>
      </c>
      <c r="B12" s="97" t="s">
        <v>45</v>
      </c>
      <c r="C12" s="58"/>
      <c r="D12" s="59"/>
      <c r="E12" s="97" t="s">
        <v>46</v>
      </c>
      <c r="F12" s="58"/>
      <c r="G12" s="59"/>
      <c r="H12" s="97" t="s">
        <v>47</v>
      </c>
      <c r="I12" s="58"/>
      <c r="J12" s="59"/>
      <c r="K12" s="33" t="s">
        <v>48</v>
      </c>
      <c r="L12" s="34"/>
      <c r="M12" s="95"/>
    </row>
    <row r="13" spans="1:13" ht="91.5" customHeight="1" x14ac:dyDescent="0.2">
      <c r="A13" s="32" t="s">
        <v>16</v>
      </c>
      <c r="B13" s="97" t="s">
        <v>49</v>
      </c>
      <c r="C13" s="58"/>
      <c r="D13" s="59"/>
      <c r="E13" s="97" t="s">
        <v>46</v>
      </c>
      <c r="F13" s="58"/>
      <c r="G13" s="59"/>
      <c r="H13" s="97" t="s">
        <v>47</v>
      </c>
      <c r="I13" s="58"/>
      <c r="J13" s="59"/>
      <c r="K13" s="33" t="s">
        <v>48</v>
      </c>
      <c r="L13" s="34"/>
      <c r="M13" s="100"/>
    </row>
    <row r="14" spans="1:13" ht="16.5" customHeight="1" x14ac:dyDescent="0.25">
      <c r="A14" s="98" t="s">
        <v>50</v>
      </c>
      <c r="B14" s="58"/>
      <c r="C14" s="58"/>
      <c r="D14" s="58"/>
      <c r="E14" s="58"/>
      <c r="F14" s="58"/>
      <c r="G14" s="58"/>
      <c r="H14" s="58"/>
      <c r="I14" s="58"/>
      <c r="J14" s="59"/>
      <c r="K14" s="5" t="s">
        <v>51</v>
      </c>
      <c r="L14" s="35">
        <f>IFERROR(AVERAGE(L12:L13),0)</f>
        <v>0</v>
      </c>
      <c r="M14" s="36">
        <f>(L14*M10)/5</f>
        <v>0</v>
      </c>
    </row>
    <row r="15" spans="1:13" ht="60" customHeight="1" x14ac:dyDescent="0.2">
      <c r="A15" s="99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3" ht="16.5" customHeight="1" x14ac:dyDescent="0.25">
      <c r="A16" s="7" t="s">
        <v>18</v>
      </c>
      <c r="B16" s="8"/>
      <c r="C16" s="8"/>
      <c r="D16" s="8"/>
      <c r="E16" s="8"/>
      <c r="F16" s="8"/>
      <c r="G16" s="8"/>
      <c r="H16" s="8"/>
      <c r="I16" s="8"/>
      <c r="J16" s="28"/>
      <c r="K16" s="8"/>
      <c r="L16" s="9"/>
      <c r="M16" s="29">
        <v>20</v>
      </c>
    </row>
    <row r="17" spans="1:16" ht="31.5" customHeight="1" x14ac:dyDescent="0.25">
      <c r="A17" s="11" t="s">
        <v>9</v>
      </c>
      <c r="B17" s="91" t="s">
        <v>39</v>
      </c>
      <c r="C17" s="92"/>
      <c r="D17" s="93"/>
      <c r="E17" s="91" t="s">
        <v>40</v>
      </c>
      <c r="F17" s="92"/>
      <c r="G17" s="93"/>
      <c r="H17" s="91" t="s">
        <v>41</v>
      </c>
      <c r="I17" s="92"/>
      <c r="J17" s="93"/>
      <c r="K17" s="31" t="s">
        <v>42</v>
      </c>
      <c r="L17" s="11" t="s">
        <v>43</v>
      </c>
      <c r="M17" s="94" t="s">
        <v>44</v>
      </c>
    </row>
    <row r="18" spans="1:16" ht="60.75" customHeight="1" x14ac:dyDescent="0.25">
      <c r="A18" s="37" t="s">
        <v>20</v>
      </c>
      <c r="B18" s="97" t="s">
        <v>52</v>
      </c>
      <c r="C18" s="58"/>
      <c r="D18" s="59"/>
      <c r="E18" s="97" t="s">
        <v>46</v>
      </c>
      <c r="F18" s="58"/>
      <c r="G18" s="59"/>
      <c r="H18" s="97" t="s">
        <v>47</v>
      </c>
      <c r="I18" s="58"/>
      <c r="J18" s="59"/>
      <c r="K18" s="33" t="s">
        <v>48</v>
      </c>
      <c r="L18" s="34"/>
      <c r="M18" s="95"/>
      <c r="N18" s="21"/>
      <c r="O18" s="21"/>
      <c r="P18" s="21"/>
    </row>
    <row r="19" spans="1:16" ht="58.5" customHeight="1" x14ac:dyDescent="0.25">
      <c r="A19" s="32" t="s">
        <v>21</v>
      </c>
      <c r="B19" s="97" t="s">
        <v>53</v>
      </c>
      <c r="C19" s="58"/>
      <c r="D19" s="59"/>
      <c r="E19" s="97" t="s">
        <v>46</v>
      </c>
      <c r="F19" s="58"/>
      <c r="G19" s="59"/>
      <c r="H19" s="97" t="s">
        <v>47</v>
      </c>
      <c r="I19" s="58"/>
      <c r="J19" s="59"/>
      <c r="K19" s="33" t="s">
        <v>48</v>
      </c>
      <c r="L19" s="34"/>
      <c r="M19" s="96"/>
      <c r="N19" s="21"/>
      <c r="O19" s="21"/>
      <c r="P19" s="21"/>
    </row>
    <row r="20" spans="1:16" ht="18" customHeight="1" x14ac:dyDescent="0.25">
      <c r="A20" s="98" t="s">
        <v>54</v>
      </c>
      <c r="B20" s="58"/>
      <c r="C20" s="58"/>
      <c r="D20" s="58"/>
      <c r="E20" s="58"/>
      <c r="F20" s="58"/>
      <c r="G20" s="58"/>
      <c r="H20" s="58"/>
      <c r="I20" s="58"/>
      <c r="J20" s="59"/>
      <c r="K20" s="5" t="s">
        <v>51</v>
      </c>
      <c r="L20" s="35">
        <f>IFERROR(AVERAGE(L17:L19),0)</f>
        <v>0</v>
      </c>
      <c r="M20" s="38">
        <f>(L20*M16)/5</f>
        <v>0</v>
      </c>
      <c r="O20" s="21"/>
      <c r="P20" s="21"/>
    </row>
    <row r="21" spans="1:16" ht="60" customHeight="1" x14ac:dyDescent="0.2">
      <c r="A21" s="99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6" ht="16.5" customHeight="1" x14ac:dyDescent="0.25">
      <c r="A22" s="7" t="s">
        <v>23</v>
      </c>
      <c r="B22" s="8"/>
      <c r="C22" s="8"/>
      <c r="D22" s="8"/>
      <c r="E22" s="8"/>
      <c r="F22" s="8"/>
      <c r="G22" s="8"/>
      <c r="H22" s="8"/>
      <c r="I22" s="8"/>
      <c r="J22" s="28"/>
      <c r="K22" s="8"/>
      <c r="L22" s="9" t="s">
        <v>38</v>
      </c>
      <c r="M22" s="29">
        <v>10</v>
      </c>
    </row>
    <row r="23" spans="1:16" ht="31.5" customHeight="1" x14ac:dyDescent="0.25">
      <c r="A23" s="11" t="s">
        <v>9</v>
      </c>
      <c r="B23" s="91" t="s">
        <v>39</v>
      </c>
      <c r="C23" s="92"/>
      <c r="D23" s="93"/>
      <c r="E23" s="91" t="s">
        <v>40</v>
      </c>
      <c r="F23" s="92"/>
      <c r="G23" s="93"/>
      <c r="H23" s="91" t="s">
        <v>41</v>
      </c>
      <c r="I23" s="92"/>
      <c r="J23" s="93"/>
      <c r="K23" s="31" t="s">
        <v>42</v>
      </c>
      <c r="L23" s="11" t="s">
        <v>43</v>
      </c>
      <c r="M23" s="94" t="s">
        <v>44</v>
      </c>
    </row>
    <row r="24" spans="1:16" ht="79.5" customHeight="1" x14ac:dyDescent="0.2">
      <c r="A24" s="32" t="s">
        <v>24</v>
      </c>
      <c r="B24" s="97" t="s">
        <v>55</v>
      </c>
      <c r="C24" s="58"/>
      <c r="D24" s="59"/>
      <c r="E24" s="97" t="s">
        <v>46</v>
      </c>
      <c r="F24" s="58"/>
      <c r="G24" s="59"/>
      <c r="H24" s="97" t="s">
        <v>47</v>
      </c>
      <c r="I24" s="58"/>
      <c r="J24" s="59"/>
      <c r="K24" s="33" t="s">
        <v>48</v>
      </c>
      <c r="L24" s="34"/>
      <c r="M24" s="95"/>
    </row>
    <row r="25" spans="1:16" ht="64.5" customHeight="1" x14ac:dyDescent="0.2">
      <c r="A25" s="32" t="s">
        <v>25</v>
      </c>
      <c r="B25" s="97" t="s">
        <v>56</v>
      </c>
      <c r="C25" s="58"/>
      <c r="D25" s="59"/>
      <c r="E25" s="97" t="s">
        <v>46</v>
      </c>
      <c r="F25" s="58"/>
      <c r="G25" s="59"/>
      <c r="H25" s="97" t="s">
        <v>47</v>
      </c>
      <c r="I25" s="58"/>
      <c r="J25" s="59"/>
      <c r="K25" s="33" t="s">
        <v>48</v>
      </c>
      <c r="L25" s="34"/>
      <c r="M25" s="100"/>
    </row>
    <row r="26" spans="1:16" ht="18.75" customHeight="1" x14ac:dyDescent="0.2">
      <c r="A26" s="98" t="s">
        <v>57</v>
      </c>
      <c r="B26" s="58"/>
      <c r="C26" s="58"/>
      <c r="D26" s="58"/>
      <c r="E26" s="58"/>
      <c r="F26" s="58"/>
      <c r="G26" s="58"/>
      <c r="H26" s="58"/>
      <c r="I26" s="58"/>
      <c r="J26" s="59"/>
      <c r="K26" s="5" t="s">
        <v>51</v>
      </c>
      <c r="L26" s="35">
        <f>IFERROR(AVERAGE(L24:L25),0)</f>
        <v>0</v>
      </c>
      <c r="M26" s="38">
        <f>(L26*M22)/5</f>
        <v>0</v>
      </c>
    </row>
    <row r="27" spans="1:16" ht="60" customHeight="1" x14ac:dyDescent="0.2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66"/>
    </row>
    <row r="28" spans="1:16" ht="21.75" customHeight="1" x14ac:dyDescent="0.25">
      <c r="A28" s="7" t="s">
        <v>26</v>
      </c>
      <c r="B28" s="8"/>
      <c r="C28" s="8"/>
      <c r="D28" s="8"/>
      <c r="E28" s="8"/>
      <c r="F28" s="8"/>
      <c r="G28" s="8"/>
      <c r="H28" s="8"/>
      <c r="I28" s="8"/>
      <c r="J28" s="28"/>
      <c r="K28" s="8"/>
      <c r="L28" s="9" t="s">
        <v>38</v>
      </c>
      <c r="M28" s="29">
        <v>10</v>
      </c>
    </row>
    <row r="29" spans="1:16" ht="31.5" customHeight="1" x14ac:dyDescent="0.25">
      <c r="A29" s="30" t="s">
        <v>9</v>
      </c>
      <c r="B29" s="91" t="s">
        <v>39</v>
      </c>
      <c r="C29" s="92"/>
      <c r="D29" s="93"/>
      <c r="E29" s="91" t="s">
        <v>40</v>
      </c>
      <c r="F29" s="92"/>
      <c r="G29" s="93"/>
      <c r="H29" s="91" t="s">
        <v>41</v>
      </c>
      <c r="I29" s="92"/>
      <c r="J29" s="93"/>
      <c r="K29" s="31" t="s">
        <v>42</v>
      </c>
      <c r="L29" s="30" t="s">
        <v>43</v>
      </c>
      <c r="M29" s="94" t="s">
        <v>44</v>
      </c>
    </row>
    <row r="30" spans="1:16" ht="108.75" customHeight="1" x14ac:dyDescent="0.2">
      <c r="A30" s="32" t="s">
        <v>27</v>
      </c>
      <c r="B30" s="97" t="s">
        <v>58</v>
      </c>
      <c r="C30" s="58"/>
      <c r="D30" s="59"/>
      <c r="E30" s="97" t="s">
        <v>46</v>
      </c>
      <c r="F30" s="58"/>
      <c r="G30" s="59"/>
      <c r="H30" s="97" t="s">
        <v>47</v>
      </c>
      <c r="I30" s="58"/>
      <c r="J30" s="59"/>
      <c r="K30" s="33" t="s">
        <v>48</v>
      </c>
      <c r="L30" s="34"/>
      <c r="M30" s="95"/>
    </row>
    <row r="31" spans="1:16" ht="94.5" customHeight="1" x14ac:dyDescent="0.2">
      <c r="A31" s="32" t="s">
        <v>28</v>
      </c>
      <c r="B31" s="97" t="s">
        <v>59</v>
      </c>
      <c r="C31" s="58"/>
      <c r="D31" s="59"/>
      <c r="E31" s="97" t="s">
        <v>46</v>
      </c>
      <c r="F31" s="58"/>
      <c r="G31" s="59"/>
      <c r="H31" s="97" t="s">
        <v>47</v>
      </c>
      <c r="I31" s="58"/>
      <c r="J31" s="59"/>
      <c r="K31" s="33" t="s">
        <v>48</v>
      </c>
      <c r="L31" s="34"/>
      <c r="M31" s="100"/>
    </row>
    <row r="32" spans="1:16" ht="21.75" customHeight="1" x14ac:dyDescent="0.2">
      <c r="A32" s="98" t="s">
        <v>60</v>
      </c>
      <c r="B32" s="58"/>
      <c r="C32" s="58"/>
      <c r="D32" s="58"/>
      <c r="E32" s="58"/>
      <c r="F32" s="58"/>
      <c r="G32" s="58"/>
      <c r="H32" s="58"/>
      <c r="I32" s="58"/>
      <c r="J32" s="59"/>
      <c r="K32" s="5" t="s">
        <v>51</v>
      </c>
      <c r="L32" s="35">
        <f>IFERROR(AVERAGE(L30:L31),0)</f>
        <v>0</v>
      </c>
      <c r="M32" s="38">
        <f>(L32*M28)/5</f>
        <v>0</v>
      </c>
    </row>
    <row r="33" spans="1:14" ht="21.75" customHeight="1" x14ac:dyDescent="0.2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1"/>
      <c r="L33" s="42"/>
      <c r="M33" s="43"/>
    </row>
    <row r="34" spans="1:14" ht="18.75" customHeight="1" x14ac:dyDescent="0.25">
      <c r="A34" s="101" t="s">
        <v>61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3"/>
    </row>
    <row r="35" spans="1:14" ht="16.5" customHeight="1" x14ac:dyDescent="0.25">
      <c r="A35" s="7" t="s">
        <v>31</v>
      </c>
      <c r="B35" s="8"/>
      <c r="C35" s="8"/>
      <c r="D35" s="8"/>
      <c r="E35" s="8"/>
      <c r="F35" s="8"/>
      <c r="G35" s="8"/>
      <c r="H35" s="8"/>
      <c r="I35" s="8"/>
      <c r="J35" s="28"/>
      <c r="K35" s="8"/>
      <c r="L35" s="9" t="s">
        <v>38</v>
      </c>
      <c r="M35" s="29">
        <v>30</v>
      </c>
    </row>
    <row r="36" spans="1:14" ht="31.5" customHeight="1" x14ac:dyDescent="0.25">
      <c r="A36" s="30" t="s">
        <v>9</v>
      </c>
      <c r="B36" s="91" t="s">
        <v>39</v>
      </c>
      <c r="C36" s="92"/>
      <c r="D36" s="93"/>
      <c r="E36" s="91" t="s">
        <v>40</v>
      </c>
      <c r="F36" s="92"/>
      <c r="G36" s="93"/>
      <c r="H36" s="91" t="s">
        <v>41</v>
      </c>
      <c r="I36" s="92"/>
      <c r="J36" s="93"/>
      <c r="K36" s="31" t="s">
        <v>42</v>
      </c>
      <c r="L36" s="30" t="s">
        <v>43</v>
      </c>
      <c r="M36" s="94" t="s">
        <v>44</v>
      </c>
    </row>
    <row r="37" spans="1:14" ht="76.5" customHeight="1" x14ac:dyDescent="0.2">
      <c r="A37" s="32" t="s">
        <v>33</v>
      </c>
      <c r="B37" s="97" t="s">
        <v>62</v>
      </c>
      <c r="C37" s="58"/>
      <c r="D37" s="59"/>
      <c r="E37" s="97" t="s">
        <v>46</v>
      </c>
      <c r="F37" s="58"/>
      <c r="G37" s="59"/>
      <c r="H37" s="97" t="s">
        <v>47</v>
      </c>
      <c r="I37" s="58"/>
      <c r="J37" s="59"/>
      <c r="K37" s="33" t="s">
        <v>48</v>
      </c>
      <c r="L37" s="34"/>
      <c r="M37" s="95"/>
    </row>
    <row r="38" spans="1:14" ht="109.5" customHeight="1" x14ac:dyDescent="0.2">
      <c r="A38" s="32" t="s">
        <v>34</v>
      </c>
      <c r="B38" s="97" t="s">
        <v>63</v>
      </c>
      <c r="C38" s="58"/>
      <c r="D38" s="59"/>
      <c r="E38" s="97" t="s">
        <v>46</v>
      </c>
      <c r="F38" s="58"/>
      <c r="G38" s="59"/>
      <c r="H38" s="97" t="s">
        <v>47</v>
      </c>
      <c r="I38" s="58"/>
      <c r="J38" s="59"/>
      <c r="K38" s="33" t="s">
        <v>48</v>
      </c>
      <c r="L38" s="34"/>
      <c r="M38" s="100"/>
    </row>
    <row r="39" spans="1:14" ht="16.5" customHeight="1" x14ac:dyDescent="0.2">
      <c r="A39" s="98" t="s">
        <v>64</v>
      </c>
      <c r="B39" s="58"/>
      <c r="C39" s="58"/>
      <c r="D39" s="58"/>
      <c r="E39" s="58"/>
      <c r="F39" s="58"/>
      <c r="G39" s="58"/>
      <c r="H39" s="58"/>
      <c r="I39" s="58"/>
      <c r="J39" s="59"/>
      <c r="K39" s="5" t="s">
        <v>51</v>
      </c>
      <c r="L39" s="35">
        <f>IFERROR(AVERAGE(L37:L38),0)</f>
        <v>0</v>
      </c>
      <c r="M39" s="38">
        <f>(L39*M35)/5</f>
        <v>0</v>
      </c>
    </row>
    <row r="40" spans="1:14" ht="60" customHeight="1" x14ac:dyDescent="0.2">
      <c r="A40" s="9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</row>
    <row r="41" spans="1:14" ht="9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1"/>
    </row>
    <row r="42" spans="1:14" ht="21.75" customHeight="1" x14ac:dyDescent="0.25">
      <c r="A42" s="106" t="s">
        <v>65</v>
      </c>
      <c r="B42" s="66"/>
      <c r="C42" s="107"/>
      <c r="D42" s="89"/>
      <c r="E42" s="89"/>
      <c r="F42" s="89"/>
      <c r="G42" s="89"/>
      <c r="H42" s="66"/>
      <c r="I42" s="104" t="s">
        <v>66</v>
      </c>
      <c r="J42" s="58"/>
      <c r="K42" s="59"/>
      <c r="L42" s="108">
        <f>SUM(M32+M26+M20+M14)</f>
        <v>0</v>
      </c>
      <c r="M42" s="59"/>
      <c r="N42" s="1"/>
    </row>
    <row r="43" spans="1:14" ht="21.75" customHeight="1" x14ac:dyDescent="0.2">
      <c r="A43" s="79"/>
      <c r="B43" s="80"/>
      <c r="C43" s="79"/>
      <c r="D43" s="90"/>
      <c r="E43" s="90"/>
      <c r="F43" s="90"/>
      <c r="G43" s="90"/>
      <c r="H43" s="80"/>
      <c r="I43" s="104" t="s">
        <v>67</v>
      </c>
      <c r="J43" s="58"/>
      <c r="K43" s="59"/>
      <c r="L43" s="108">
        <f>M39</f>
        <v>0</v>
      </c>
      <c r="M43" s="59"/>
    </row>
    <row r="44" spans="1:14" ht="69.75" customHeight="1" x14ac:dyDescent="0.2">
      <c r="A44" s="105" t="s">
        <v>68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9"/>
    </row>
    <row r="45" spans="1:14" ht="21" customHeigh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4" ht="21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80">
    <mergeCell ref="L4:M4"/>
    <mergeCell ref="D1:J4"/>
    <mergeCell ref="A1:C4"/>
    <mergeCell ref="E13:G13"/>
    <mergeCell ref="A14:J14"/>
    <mergeCell ref="E11:G11"/>
    <mergeCell ref="B12:D12"/>
    <mergeCell ref="E12:G12"/>
    <mergeCell ref="B13:D13"/>
    <mergeCell ref="L1:M1"/>
    <mergeCell ref="L2:M2"/>
    <mergeCell ref="L3:M3"/>
    <mergeCell ref="A15:M15"/>
    <mergeCell ref="B17:D17"/>
    <mergeCell ref="E24:G24"/>
    <mergeCell ref="H24:J24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I43:K43"/>
    <mergeCell ref="A44:M44"/>
    <mergeCell ref="B38:D38"/>
    <mergeCell ref="E38:G38"/>
    <mergeCell ref="A42:B43"/>
    <mergeCell ref="C42:H43"/>
    <mergeCell ref="I42:K42"/>
    <mergeCell ref="L42:M42"/>
    <mergeCell ref="L43:M43"/>
    <mergeCell ref="A39:J39"/>
    <mergeCell ref="A40:M40"/>
    <mergeCell ref="A32:J32"/>
    <mergeCell ref="A34:M34"/>
    <mergeCell ref="E36:G36"/>
    <mergeCell ref="H36:J36"/>
    <mergeCell ref="M36:M38"/>
    <mergeCell ref="B36:D36"/>
    <mergeCell ref="B37:D37"/>
    <mergeCell ref="E37:G37"/>
    <mergeCell ref="H37:J37"/>
    <mergeCell ref="H38:J38"/>
    <mergeCell ref="A26:J26"/>
    <mergeCell ref="A27:M27"/>
    <mergeCell ref="B23:D23"/>
    <mergeCell ref="B24:D24"/>
    <mergeCell ref="B29:D29"/>
    <mergeCell ref="E29:G29"/>
    <mergeCell ref="H29:J29"/>
    <mergeCell ref="M29:M31"/>
    <mergeCell ref="B30:D30"/>
    <mergeCell ref="H31:J31"/>
    <mergeCell ref="B31:D31"/>
    <mergeCell ref="E31:G31"/>
    <mergeCell ref="E30:G30"/>
    <mergeCell ref="H30:J30"/>
    <mergeCell ref="A20:J20"/>
    <mergeCell ref="A21:M21"/>
    <mergeCell ref="E23:G23"/>
    <mergeCell ref="H23:J23"/>
    <mergeCell ref="M23:M25"/>
    <mergeCell ref="H25:J25"/>
    <mergeCell ref="B25:D25"/>
    <mergeCell ref="E25:G25"/>
    <mergeCell ref="E17:G17"/>
    <mergeCell ref="H17:J17"/>
    <mergeCell ref="M17:M19"/>
    <mergeCell ref="B18:D18"/>
    <mergeCell ref="E18:G18"/>
    <mergeCell ref="H18:J18"/>
    <mergeCell ref="B19:D19"/>
    <mergeCell ref="E19:G19"/>
    <mergeCell ref="H19:J19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DATOS!$C$14:$C$17</xm:f>
          </x14:formula1>
          <xm:sqref>L12:L13 L18:L19 L24:L25 L30:L31 L37:L38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9"/>
  <sheetViews>
    <sheetView workbookViewId="0">
      <selection activeCell="L3" sqref="L3:M3"/>
    </sheetView>
  </sheetViews>
  <sheetFormatPr baseColWidth="10" defaultColWidth="12.625" defaultRowHeight="15" customHeight="1" x14ac:dyDescent="0.2"/>
  <cols>
    <col min="1" max="1" width="15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" customWidth="1"/>
    <col min="11" max="11" width="20.5" customWidth="1"/>
    <col min="12" max="26" width="9.375" customWidth="1"/>
  </cols>
  <sheetData>
    <row r="1" spans="1:13" ht="19.5" customHeight="1" x14ac:dyDescent="0.25">
      <c r="A1" s="87"/>
      <c r="B1" s="87"/>
      <c r="C1" s="87"/>
      <c r="D1" s="114" t="s">
        <v>36</v>
      </c>
      <c r="E1" s="114"/>
      <c r="F1" s="114"/>
      <c r="G1" s="114"/>
      <c r="H1" s="114"/>
      <c r="I1" s="114"/>
      <c r="J1" s="114"/>
      <c r="K1" s="55" t="str">
        <f>+'Ficha consolidada'!K1</f>
        <v>Código:</v>
      </c>
      <c r="L1" s="115" t="str">
        <f>+'Ficha consolidada'!L1</f>
        <v>GIN02-01-FO-08</v>
      </c>
      <c r="M1" s="72"/>
    </row>
    <row r="2" spans="1:13" ht="18" customHeight="1" x14ac:dyDescent="0.25">
      <c r="A2" s="87"/>
      <c r="B2" s="87"/>
      <c r="C2" s="87"/>
      <c r="D2" s="114"/>
      <c r="E2" s="114"/>
      <c r="F2" s="114"/>
      <c r="G2" s="114"/>
      <c r="H2" s="114"/>
      <c r="I2" s="114"/>
      <c r="J2" s="114"/>
      <c r="K2" s="55" t="str">
        <f>+'Ficha consolidada'!K2</f>
        <v>Versión:</v>
      </c>
      <c r="L2" s="115">
        <f>+'Ficha consolidada'!L2</f>
        <v>3</v>
      </c>
      <c r="M2" s="72"/>
    </row>
    <row r="3" spans="1:13" ht="18" customHeight="1" x14ac:dyDescent="0.2">
      <c r="A3" s="87"/>
      <c r="B3" s="87"/>
      <c r="C3" s="87"/>
      <c r="D3" s="114"/>
      <c r="E3" s="114"/>
      <c r="F3" s="114"/>
      <c r="G3" s="114"/>
      <c r="H3" s="114"/>
      <c r="I3" s="114"/>
      <c r="J3" s="114"/>
      <c r="K3" s="55" t="str">
        <f>+'Ficha consolidada'!K3</f>
        <v>Fecha:</v>
      </c>
      <c r="L3" s="75">
        <f>+'Ficha consolidada'!L3</f>
        <v>45770</v>
      </c>
      <c r="M3" s="76"/>
    </row>
    <row r="4" spans="1:13" ht="18" customHeight="1" x14ac:dyDescent="0.2">
      <c r="A4" s="87"/>
      <c r="B4" s="87"/>
      <c r="C4" s="87"/>
      <c r="D4" s="114"/>
      <c r="E4" s="114"/>
      <c r="F4" s="114"/>
      <c r="G4" s="114"/>
      <c r="H4" s="114"/>
      <c r="I4" s="114"/>
      <c r="J4" s="114"/>
      <c r="K4" s="55" t="s">
        <v>114</v>
      </c>
      <c r="L4" s="113" t="s">
        <v>120</v>
      </c>
      <c r="M4" s="113"/>
    </row>
    <row r="5" spans="1:13" ht="16.5" customHeight="1" x14ac:dyDescent="0.2">
      <c r="A5" s="109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9.5" customHeight="1" x14ac:dyDescent="0.2">
      <c r="A6" s="61" t="s">
        <v>2</v>
      </c>
      <c r="B6" s="59"/>
      <c r="C6" s="110">
        <f>'Ficha consolidada'!C7</f>
        <v>0</v>
      </c>
      <c r="D6" s="89"/>
      <c r="E6" s="89"/>
      <c r="F6" s="89"/>
      <c r="G6" s="89"/>
      <c r="H6" s="89"/>
      <c r="I6" s="89"/>
      <c r="J6" s="89"/>
      <c r="K6" s="89"/>
      <c r="L6" s="89"/>
      <c r="M6" s="66"/>
    </row>
    <row r="7" spans="1:13" ht="19.5" customHeight="1" x14ac:dyDescent="0.25">
      <c r="A7" s="5" t="s">
        <v>3</v>
      </c>
      <c r="B7" s="25">
        <f>'Ficha consolidada'!B8</f>
        <v>0</v>
      </c>
      <c r="C7" s="79"/>
      <c r="D7" s="90"/>
      <c r="E7" s="90"/>
      <c r="F7" s="90"/>
      <c r="G7" s="90"/>
      <c r="H7" s="90"/>
      <c r="I7" s="90"/>
      <c r="J7" s="90"/>
      <c r="K7" s="90"/>
      <c r="L7" s="90"/>
      <c r="M7" s="80"/>
    </row>
    <row r="8" spans="1:13" ht="19.5" customHeight="1" x14ac:dyDescent="0.2">
      <c r="A8" s="26" t="s">
        <v>4</v>
      </c>
      <c r="B8" s="111">
        <f>'Ficha consolidada'!B9:E9</f>
        <v>0</v>
      </c>
      <c r="C8" s="58"/>
      <c r="D8" s="58"/>
      <c r="E8" s="59"/>
      <c r="F8" s="27" t="s">
        <v>5</v>
      </c>
      <c r="G8" s="112">
        <f>'Ficha consolidada'!G9:I9</f>
        <v>0</v>
      </c>
      <c r="H8" s="58"/>
      <c r="I8" s="59"/>
      <c r="J8" s="26" t="s">
        <v>6</v>
      </c>
      <c r="K8" s="112">
        <f>'Ficha consolidada'!K9:M9</f>
        <v>0</v>
      </c>
      <c r="L8" s="58"/>
      <c r="M8" s="59"/>
    </row>
    <row r="9" spans="1:13" ht="16.5" customHeight="1" x14ac:dyDescent="0.25">
      <c r="A9" s="101" t="s">
        <v>37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3" ht="16.5" customHeight="1" x14ac:dyDescent="0.25">
      <c r="A10" s="7" t="s">
        <v>8</v>
      </c>
      <c r="B10" s="8"/>
      <c r="C10" s="8"/>
      <c r="D10" s="8"/>
      <c r="E10" s="8"/>
      <c r="F10" s="8"/>
      <c r="G10" s="8"/>
      <c r="H10" s="8"/>
      <c r="I10" s="8"/>
      <c r="J10" s="28"/>
      <c r="K10" s="8"/>
      <c r="L10" s="9" t="s">
        <v>38</v>
      </c>
      <c r="M10" s="29">
        <v>10</v>
      </c>
    </row>
    <row r="11" spans="1:13" ht="27" customHeight="1" x14ac:dyDescent="0.25">
      <c r="A11" s="30" t="s">
        <v>9</v>
      </c>
      <c r="B11" s="91" t="s">
        <v>39</v>
      </c>
      <c r="C11" s="92"/>
      <c r="D11" s="93"/>
      <c r="E11" s="91" t="s">
        <v>40</v>
      </c>
      <c r="F11" s="92"/>
      <c r="G11" s="93"/>
      <c r="H11" s="91" t="s">
        <v>41</v>
      </c>
      <c r="I11" s="92"/>
      <c r="J11" s="93"/>
      <c r="K11" s="31" t="s">
        <v>42</v>
      </c>
      <c r="L11" s="30" t="s">
        <v>43</v>
      </c>
      <c r="M11" s="94" t="s">
        <v>44</v>
      </c>
    </row>
    <row r="12" spans="1:13" ht="108.75" customHeight="1" x14ac:dyDescent="0.2">
      <c r="A12" s="32" t="s">
        <v>15</v>
      </c>
      <c r="B12" s="97" t="s">
        <v>45</v>
      </c>
      <c r="C12" s="58"/>
      <c r="D12" s="59"/>
      <c r="E12" s="97" t="s">
        <v>46</v>
      </c>
      <c r="F12" s="58"/>
      <c r="G12" s="59"/>
      <c r="H12" s="97" t="s">
        <v>47</v>
      </c>
      <c r="I12" s="58"/>
      <c r="J12" s="59"/>
      <c r="K12" s="33" t="s">
        <v>48</v>
      </c>
      <c r="L12" s="34"/>
      <c r="M12" s="95"/>
    </row>
    <row r="13" spans="1:13" ht="91.5" customHeight="1" x14ac:dyDescent="0.2">
      <c r="A13" s="32" t="s">
        <v>16</v>
      </c>
      <c r="B13" s="97" t="s">
        <v>49</v>
      </c>
      <c r="C13" s="58"/>
      <c r="D13" s="59"/>
      <c r="E13" s="97" t="s">
        <v>46</v>
      </c>
      <c r="F13" s="58"/>
      <c r="G13" s="59"/>
      <c r="H13" s="97" t="s">
        <v>47</v>
      </c>
      <c r="I13" s="58"/>
      <c r="J13" s="59"/>
      <c r="K13" s="33" t="s">
        <v>48</v>
      </c>
      <c r="L13" s="34"/>
      <c r="M13" s="100"/>
    </row>
    <row r="14" spans="1:13" ht="16.5" customHeight="1" x14ac:dyDescent="0.25">
      <c r="A14" s="98" t="s">
        <v>69</v>
      </c>
      <c r="B14" s="58"/>
      <c r="C14" s="58"/>
      <c r="D14" s="58"/>
      <c r="E14" s="58"/>
      <c r="F14" s="58"/>
      <c r="G14" s="58"/>
      <c r="H14" s="58"/>
      <c r="I14" s="58"/>
      <c r="J14" s="59"/>
      <c r="K14" s="5" t="s">
        <v>51</v>
      </c>
      <c r="L14" s="35">
        <f>IFERROR(AVERAGE(L12:L13),0)</f>
        <v>0</v>
      </c>
      <c r="M14" s="36">
        <f>(L14*M10)/5</f>
        <v>0</v>
      </c>
    </row>
    <row r="15" spans="1:13" ht="60" customHeight="1" x14ac:dyDescent="0.2">
      <c r="A15" s="99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3" ht="16.5" customHeight="1" x14ac:dyDescent="0.25">
      <c r="A16" s="7" t="s">
        <v>18</v>
      </c>
      <c r="B16" s="8"/>
      <c r="C16" s="8"/>
      <c r="D16" s="8"/>
      <c r="E16" s="8"/>
      <c r="F16" s="8"/>
      <c r="G16" s="8"/>
      <c r="H16" s="8"/>
      <c r="I16" s="8"/>
      <c r="J16" s="28"/>
      <c r="K16" s="8"/>
      <c r="L16" s="9"/>
      <c r="M16" s="29">
        <v>20</v>
      </c>
    </row>
    <row r="17" spans="1:16" ht="31.5" customHeight="1" x14ac:dyDescent="0.25">
      <c r="A17" s="11" t="s">
        <v>9</v>
      </c>
      <c r="B17" s="91" t="s">
        <v>39</v>
      </c>
      <c r="C17" s="92"/>
      <c r="D17" s="93"/>
      <c r="E17" s="91" t="s">
        <v>40</v>
      </c>
      <c r="F17" s="92"/>
      <c r="G17" s="93"/>
      <c r="H17" s="91" t="s">
        <v>41</v>
      </c>
      <c r="I17" s="92"/>
      <c r="J17" s="93"/>
      <c r="K17" s="31" t="s">
        <v>42</v>
      </c>
      <c r="L17" s="11" t="s">
        <v>43</v>
      </c>
      <c r="M17" s="94" t="s">
        <v>44</v>
      </c>
    </row>
    <row r="18" spans="1:16" ht="63" customHeight="1" x14ac:dyDescent="0.25">
      <c r="A18" s="37" t="s">
        <v>20</v>
      </c>
      <c r="B18" s="97" t="s">
        <v>52</v>
      </c>
      <c r="C18" s="58"/>
      <c r="D18" s="59"/>
      <c r="E18" s="97" t="s">
        <v>46</v>
      </c>
      <c r="F18" s="58"/>
      <c r="G18" s="59"/>
      <c r="H18" s="97" t="s">
        <v>47</v>
      </c>
      <c r="I18" s="58"/>
      <c r="J18" s="59"/>
      <c r="K18" s="33" t="s">
        <v>48</v>
      </c>
      <c r="L18" s="34"/>
      <c r="M18" s="95"/>
      <c r="N18" s="21"/>
      <c r="O18" s="21"/>
      <c r="P18" s="21"/>
    </row>
    <row r="19" spans="1:16" ht="57.75" customHeight="1" x14ac:dyDescent="0.25">
      <c r="A19" s="32" t="s">
        <v>21</v>
      </c>
      <c r="B19" s="97" t="s">
        <v>53</v>
      </c>
      <c r="C19" s="58"/>
      <c r="D19" s="59"/>
      <c r="E19" s="97" t="s">
        <v>46</v>
      </c>
      <c r="F19" s="58"/>
      <c r="G19" s="59"/>
      <c r="H19" s="97" t="s">
        <v>47</v>
      </c>
      <c r="I19" s="58"/>
      <c r="J19" s="59"/>
      <c r="K19" s="33" t="s">
        <v>48</v>
      </c>
      <c r="L19" s="34"/>
      <c r="M19" s="96"/>
      <c r="N19" s="21"/>
      <c r="O19" s="21"/>
      <c r="P19" s="21"/>
    </row>
    <row r="20" spans="1:16" ht="18" customHeight="1" x14ac:dyDescent="0.25">
      <c r="A20" s="98" t="s">
        <v>70</v>
      </c>
      <c r="B20" s="58"/>
      <c r="C20" s="58"/>
      <c r="D20" s="58"/>
      <c r="E20" s="58"/>
      <c r="F20" s="58"/>
      <c r="G20" s="58"/>
      <c r="H20" s="58"/>
      <c r="I20" s="58"/>
      <c r="J20" s="59"/>
      <c r="K20" s="5" t="s">
        <v>51</v>
      </c>
      <c r="L20" s="35">
        <f>IFERROR(AVERAGE(L17:L19),0)</f>
        <v>0</v>
      </c>
      <c r="M20" s="38">
        <f>(L20*M16)/5</f>
        <v>0</v>
      </c>
      <c r="O20" s="21"/>
      <c r="P20" s="21"/>
    </row>
    <row r="21" spans="1:16" ht="60" customHeight="1" x14ac:dyDescent="0.2">
      <c r="A21" s="99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6" ht="16.5" customHeight="1" x14ac:dyDescent="0.25">
      <c r="A22" s="7" t="s">
        <v>23</v>
      </c>
      <c r="B22" s="8"/>
      <c r="C22" s="8"/>
      <c r="D22" s="8"/>
      <c r="E22" s="8"/>
      <c r="F22" s="8"/>
      <c r="G22" s="8"/>
      <c r="H22" s="8"/>
      <c r="I22" s="8"/>
      <c r="J22" s="28"/>
      <c r="K22" s="8"/>
      <c r="L22" s="9" t="s">
        <v>38</v>
      </c>
      <c r="M22" s="29">
        <v>10</v>
      </c>
    </row>
    <row r="23" spans="1:16" ht="31.5" customHeight="1" x14ac:dyDescent="0.25">
      <c r="A23" s="11" t="s">
        <v>9</v>
      </c>
      <c r="B23" s="91" t="s">
        <v>39</v>
      </c>
      <c r="C23" s="92"/>
      <c r="D23" s="93"/>
      <c r="E23" s="91" t="s">
        <v>40</v>
      </c>
      <c r="F23" s="92"/>
      <c r="G23" s="93"/>
      <c r="H23" s="91" t="s">
        <v>41</v>
      </c>
      <c r="I23" s="92"/>
      <c r="J23" s="93"/>
      <c r="K23" s="31" t="s">
        <v>42</v>
      </c>
      <c r="L23" s="11" t="s">
        <v>43</v>
      </c>
      <c r="M23" s="94" t="s">
        <v>44</v>
      </c>
    </row>
    <row r="24" spans="1:16" ht="79.5" customHeight="1" x14ac:dyDescent="0.2">
      <c r="A24" s="32" t="s">
        <v>24</v>
      </c>
      <c r="B24" s="97" t="s">
        <v>55</v>
      </c>
      <c r="C24" s="58"/>
      <c r="D24" s="59"/>
      <c r="E24" s="97" t="s">
        <v>46</v>
      </c>
      <c r="F24" s="58"/>
      <c r="G24" s="59"/>
      <c r="H24" s="97" t="s">
        <v>47</v>
      </c>
      <c r="I24" s="58"/>
      <c r="J24" s="59"/>
      <c r="K24" s="33" t="s">
        <v>48</v>
      </c>
      <c r="L24" s="34"/>
      <c r="M24" s="95"/>
    </row>
    <row r="25" spans="1:16" ht="64.5" customHeight="1" x14ac:dyDescent="0.2">
      <c r="A25" s="32" t="s">
        <v>25</v>
      </c>
      <c r="B25" s="97" t="s">
        <v>56</v>
      </c>
      <c r="C25" s="58"/>
      <c r="D25" s="59"/>
      <c r="E25" s="97" t="s">
        <v>46</v>
      </c>
      <c r="F25" s="58"/>
      <c r="G25" s="59"/>
      <c r="H25" s="97" t="s">
        <v>47</v>
      </c>
      <c r="I25" s="58"/>
      <c r="J25" s="59"/>
      <c r="K25" s="33" t="s">
        <v>48</v>
      </c>
      <c r="L25" s="34"/>
      <c r="M25" s="100"/>
    </row>
    <row r="26" spans="1:16" ht="18.75" customHeight="1" x14ac:dyDescent="0.2">
      <c r="A26" s="98" t="s">
        <v>71</v>
      </c>
      <c r="B26" s="58"/>
      <c r="C26" s="58"/>
      <c r="D26" s="58"/>
      <c r="E26" s="58"/>
      <c r="F26" s="58"/>
      <c r="G26" s="58"/>
      <c r="H26" s="58"/>
      <c r="I26" s="58"/>
      <c r="J26" s="59"/>
      <c r="K26" s="5" t="s">
        <v>51</v>
      </c>
      <c r="L26" s="35">
        <f>IFERROR(AVERAGE(L24:L25),0)</f>
        <v>0</v>
      </c>
      <c r="M26" s="38">
        <f>(L26*M22)/5</f>
        <v>0</v>
      </c>
    </row>
    <row r="27" spans="1:16" ht="60" customHeight="1" x14ac:dyDescent="0.2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66"/>
    </row>
    <row r="28" spans="1:16" ht="21.75" customHeight="1" x14ac:dyDescent="0.25">
      <c r="A28" s="7" t="s">
        <v>26</v>
      </c>
      <c r="B28" s="8"/>
      <c r="C28" s="8"/>
      <c r="D28" s="8"/>
      <c r="E28" s="8"/>
      <c r="F28" s="8"/>
      <c r="G28" s="8"/>
      <c r="H28" s="8"/>
      <c r="I28" s="8"/>
      <c r="J28" s="28"/>
      <c r="K28" s="8"/>
      <c r="L28" s="9" t="s">
        <v>38</v>
      </c>
      <c r="M28" s="29">
        <v>10</v>
      </c>
    </row>
    <row r="29" spans="1:16" ht="31.5" customHeight="1" x14ac:dyDescent="0.25">
      <c r="A29" s="30" t="s">
        <v>9</v>
      </c>
      <c r="B29" s="91" t="s">
        <v>39</v>
      </c>
      <c r="C29" s="92"/>
      <c r="D29" s="93"/>
      <c r="E29" s="91" t="s">
        <v>40</v>
      </c>
      <c r="F29" s="92"/>
      <c r="G29" s="93"/>
      <c r="H29" s="91" t="s">
        <v>41</v>
      </c>
      <c r="I29" s="92"/>
      <c r="J29" s="93"/>
      <c r="K29" s="31" t="s">
        <v>42</v>
      </c>
      <c r="L29" s="30" t="s">
        <v>43</v>
      </c>
      <c r="M29" s="94" t="s">
        <v>44</v>
      </c>
    </row>
    <row r="30" spans="1:16" ht="108.75" customHeight="1" x14ac:dyDescent="0.2">
      <c r="A30" s="32" t="s">
        <v>27</v>
      </c>
      <c r="B30" s="97" t="s">
        <v>58</v>
      </c>
      <c r="C30" s="58"/>
      <c r="D30" s="59"/>
      <c r="E30" s="97" t="s">
        <v>46</v>
      </c>
      <c r="F30" s="58"/>
      <c r="G30" s="59"/>
      <c r="H30" s="97" t="s">
        <v>47</v>
      </c>
      <c r="I30" s="58"/>
      <c r="J30" s="59"/>
      <c r="K30" s="33" t="s">
        <v>48</v>
      </c>
      <c r="L30" s="34"/>
      <c r="M30" s="95"/>
    </row>
    <row r="31" spans="1:16" ht="94.5" customHeight="1" x14ac:dyDescent="0.2">
      <c r="A31" s="32" t="s">
        <v>28</v>
      </c>
      <c r="B31" s="97" t="s">
        <v>59</v>
      </c>
      <c r="C31" s="58"/>
      <c r="D31" s="59"/>
      <c r="E31" s="97" t="s">
        <v>46</v>
      </c>
      <c r="F31" s="58"/>
      <c r="G31" s="59"/>
      <c r="H31" s="97" t="s">
        <v>47</v>
      </c>
      <c r="I31" s="58"/>
      <c r="J31" s="59"/>
      <c r="K31" s="33" t="s">
        <v>48</v>
      </c>
      <c r="L31" s="34"/>
      <c r="M31" s="100"/>
    </row>
    <row r="32" spans="1:16" ht="21.75" customHeight="1" x14ac:dyDescent="0.2">
      <c r="A32" s="98" t="s">
        <v>72</v>
      </c>
      <c r="B32" s="58"/>
      <c r="C32" s="58"/>
      <c r="D32" s="58"/>
      <c r="E32" s="58"/>
      <c r="F32" s="58"/>
      <c r="G32" s="58"/>
      <c r="H32" s="58"/>
      <c r="I32" s="58"/>
      <c r="J32" s="59"/>
      <c r="K32" s="5" t="s">
        <v>51</v>
      </c>
      <c r="L32" s="35">
        <f>IFERROR(AVERAGE(L30:L31),0)</f>
        <v>0</v>
      </c>
      <c r="M32" s="38">
        <f>(L32*M28)/5</f>
        <v>0</v>
      </c>
    </row>
    <row r="33" spans="1:14" ht="21.75" customHeight="1" x14ac:dyDescent="0.2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1"/>
      <c r="L33" s="42"/>
      <c r="M33" s="43"/>
    </row>
    <row r="34" spans="1:14" ht="18.75" customHeight="1" x14ac:dyDescent="0.25">
      <c r="A34" s="101" t="s">
        <v>61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3"/>
    </row>
    <row r="35" spans="1:14" ht="16.5" customHeight="1" x14ac:dyDescent="0.25">
      <c r="A35" s="7" t="s">
        <v>31</v>
      </c>
      <c r="B35" s="8"/>
      <c r="C35" s="8"/>
      <c r="D35" s="8"/>
      <c r="E35" s="8"/>
      <c r="F35" s="8"/>
      <c r="G35" s="8"/>
      <c r="H35" s="8"/>
      <c r="I35" s="8"/>
      <c r="J35" s="28"/>
      <c r="K35" s="8"/>
      <c r="L35" s="9" t="s">
        <v>38</v>
      </c>
      <c r="M35" s="29">
        <v>30</v>
      </c>
    </row>
    <row r="36" spans="1:14" ht="31.5" customHeight="1" x14ac:dyDescent="0.25">
      <c r="A36" s="30" t="s">
        <v>9</v>
      </c>
      <c r="B36" s="91" t="s">
        <v>39</v>
      </c>
      <c r="C36" s="92"/>
      <c r="D36" s="93"/>
      <c r="E36" s="91" t="s">
        <v>40</v>
      </c>
      <c r="F36" s="92"/>
      <c r="G36" s="93"/>
      <c r="H36" s="91" t="s">
        <v>41</v>
      </c>
      <c r="I36" s="92"/>
      <c r="J36" s="93"/>
      <c r="K36" s="31" t="s">
        <v>42</v>
      </c>
      <c r="L36" s="30" t="s">
        <v>43</v>
      </c>
      <c r="M36" s="94" t="s">
        <v>44</v>
      </c>
    </row>
    <row r="37" spans="1:14" ht="76.5" customHeight="1" x14ac:dyDescent="0.2">
      <c r="A37" s="32" t="s">
        <v>33</v>
      </c>
      <c r="B37" s="97" t="s">
        <v>62</v>
      </c>
      <c r="C37" s="58"/>
      <c r="D37" s="59"/>
      <c r="E37" s="97" t="s">
        <v>46</v>
      </c>
      <c r="F37" s="58"/>
      <c r="G37" s="59"/>
      <c r="H37" s="97" t="s">
        <v>47</v>
      </c>
      <c r="I37" s="58"/>
      <c r="J37" s="59"/>
      <c r="K37" s="33" t="s">
        <v>48</v>
      </c>
      <c r="L37" s="34"/>
      <c r="M37" s="95"/>
    </row>
    <row r="38" spans="1:14" ht="109.5" customHeight="1" x14ac:dyDescent="0.2">
      <c r="A38" s="32" t="s">
        <v>34</v>
      </c>
      <c r="B38" s="97" t="s">
        <v>63</v>
      </c>
      <c r="C38" s="58"/>
      <c r="D38" s="59"/>
      <c r="E38" s="97" t="s">
        <v>46</v>
      </c>
      <c r="F38" s="58"/>
      <c r="G38" s="59"/>
      <c r="H38" s="97" t="s">
        <v>47</v>
      </c>
      <c r="I38" s="58"/>
      <c r="J38" s="59"/>
      <c r="K38" s="33" t="s">
        <v>48</v>
      </c>
      <c r="L38" s="34"/>
      <c r="M38" s="100"/>
    </row>
    <row r="39" spans="1:14" ht="16.5" customHeight="1" x14ac:dyDescent="0.2">
      <c r="A39" s="98" t="s">
        <v>73</v>
      </c>
      <c r="B39" s="58"/>
      <c r="C39" s="58"/>
      <c r="D39" s="58"/>
      <c r="E39" s="58"/>
      <c r="F39" s="58"/>
      <c r="G39" s="58"/>
      <c r="H39" s="58"/>
      <c r="I39" s="58"/>
      <c r="J39" s="59"/>
      <c r="K39" s="5" t="s">
        <v>51</v>
      </c>
      <c r="L39" s="35">
        <f>IFERROR(AVERAGE(L37:L38),0)</f>
        <v>0</v>
      </c>
      <c r="M39" s="38">
        <f>(L39*M35)/5</f>
        <v>0</v>
      </c>
    </row>
    <row r="40" spans="1:14" ht="60" customHeight="1" x14ac:dyDescent="0.2">
      <c r="A40" s="9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</row>
    <row r="41" spans="1:14" ht="9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1"/>
    </row>
    <row r="42" spans="1:14" ht="21.75" customHeight="1" x14ac:dyDescent="0.25">
      <c r="A42" s="106" t="s">
        <v>74</v>
      </c>
      <c r="B42" s="66"/>
      <c r="C42" s="107"/>
      <c r="D42" s="89"/>
      <c r="E42" s="89"/>
      <c r="F42" s="89"/>
      <c r="G42" s="89"/>
      <c r="H42" s="66"/>
      <c r="I42" s="104" t="s">
        <v>66</v>
      </c>
      <c r="J42" s="58"/>
      <c r="K42" s="59"/>
      <c r="L42" s="108">
        <f>SUM(M32+M26+M20+M14)</f>
        <v>0</v>
      </c>
      <c r="M42" s="59"/>
      <c r="N42" s="1"/>
    </row>
    <row r="43" spans="1:14" ht="21.75" customHeight="1" x14ac:dyDescent="0.2">
      <c r="A43" s="79"/>
      <c r="B43" s="80"/>
      <c r="C43" s="79"/>
      <c r="D43" s="90"/>
      <c r="E43" s="90"/>
      <c r="F43" s="90"/>
      <c r="G43" s="90"/>
      <c r="H43" s="80"/>
      <c r="I43" s="104" t="s">
        <v>67</v>
      </c>
      <c r="J43" s="58"/>
      <c r="K43" s="59"/>
      <c r="L43" s="108">
        <f>M39</f>
        <v>0</v>
      </c>
      <c r="M43" s="59"/>
    </row>
    <row r="44" spans="1:14" ht="69.75" customHeight="1" x14ac:dyDescent="0.2">
      <c r="A44" s="105" t="s">
        <v>75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9"/>
    </row>
    <row r="45" spans="1:14" ht="21" customHeigh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4" ht="21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80">
    <mergeCell ref="A1:C4"/>
    <mergeCell ref="D1:J4"/>
    <mergeCell ref="L1:M1"/>
    <mergeCell ref="L2:M2"/>
    <mergeCell ref="L3:M3"/>
    <mergeCell ref="L4:M4"/>
    <mergeCell ref="E13:G13"/>
    <mergeCell ref="A14:J14"/>
    <mergeCell ref="A15:M15"/>
    <mergeCell ref="B17:D17"/>
    <mergeCell ref="E24:G24"/>
    <mergeCell ref="H24:J24"/>
    <mergeCell ref="A20:J20"/>
    <mergeCell ref="A21:M21"/>
    <mergeCell ref="M23:M25"/>
    <mergeCell ref="H25:J25"/>
    <mergeCell ref="B25:D25"/>
    <mergeCell ref="E25:G25"/>
    <mergeCell ref="E17:G17"/>
    <mergeCell ref="H17:J17"/>
    <mergeCell ref="M17:M19"/>
    <mergeCell ref="B18:D18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E11:G11"/>
    <mergeCell ref="B12:D12"/>
    <mergeCell ref="E12:G12"/>
    <mergeCell ref="B13:D13"/>
    <mergeCell ref="I43:K43"/>
    <mergeCell ref="A44:M44"/>
    <mergeCell ref="B38:D38"/>
    <mergeCell ref="E38:G38"/>
    <mergeCell ref="A42:B43"/>
    <mergeCell ref="C42:H43"/>
    <mergeCell ref="I42:K42"/>
    <mergeCell ref="L42:M42"/>
    <mergeCell ref="L43:M43"/>
    <mergeCell ref="A39:J39"/>
    <mergeCell ref="A40:M40"/>
    <mergeCell ref="A32:J32"/>
    <mergeCell ref="A34:M34"/>
    <mergeCell ref="E36:G36"/>
    <mergeCell ref="H36:J36"/>
    <mergeCell ref="M36:M38"/>
    <mergeCell ref="B36:D36"/>
    <mergeCell ref="B37:D37"/>
    <mergeCell ref="E37:G37"/>
    <mergeCell ref="H37:J37"/>
    <mergeCell ref="H38:J38"/>
    <mergeCell ref="A26:J26"/>
    <mergeCell ref="A27:M27"/>
    <mergeCell ref="B23:D23"/>
    <mergeCell ref="B24:D24"/>
    <mergeCell ref="B29:D29"/>
    <mergeCell ref="E29:G29"/>
    <mergeCell ref="H29:J29"/>
    <mergeCell ref="M29:M31"/>
    <mergeCell ref="B30:D30"/>
    <mergeCell ref="H31:J31"/>
    <mergeCell ref="B31:D31"/>
    <mergeCell ref="E31:G31"/>
    <mergeCell ref="E30:G30"/>
    <mergeCell ref="H30:J30"/>
    <mergeCell ref="E23:G23"/>
    <mergeCell ref="H23:J23"/>
    <mergeCell ref="E18:G18"/>
    <mergeCell ref="H18:J18"/>
    <mergeCell ref="B19:D19"/>
    <mergeCell ref="E19:G19"/>
    <mergeCell ref="H19:J19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DATOS!$C$14:$C$17</xm:f>
          </x14:formula1>
          <xm:sqref>L12:L13 L18:L19 L24:L25 L30:L31 L37:L38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9"/>
  <sheetViews>
    <sheetView workbookViewId="0">
      <selection activeCell="O10" sqref="O10"/>
    </sheetView>
  </sheetViews>
  <sheetFormatPr baseColWidth="10" defaultColWidth="12.625" defaultRowHeight="15" customHeight="1" x14ac:dyDescent="0.2"/>
  <cols>
    <col min="1" max="1" width="15.5" customWidth="1"/>
    <col min="2" max="3" width="9.375" customWidth="1"/>
    <col min="4" max="4" width="12" customWidth="1"/>
    <col min="5" max="5" width="9.375" customWidth="1"/>
    <col min="6" max="6" width="5.375" customWidth="1"/>
    <col min="7" max="7" width="6.5" customWidth="1"/>
    <col min="8" max="8" width="5.625" customWidth="1"/>
    <col min="9" max="9" width="9.375" customWidth="1"/>
    <col min="10" max="10" width="8.125" customWidth="1"/>
    <col min="11" max="11" width="20.5" customWidth="1"/>
    <col min="12" max="26" width="9.375" customWidth="1"/>
  </cols>
  <sheetData>
    <row r="1" spans="1:13" ht="19.5" customHeight="1" x14ac:dyDescent="0.25">
      <c r="A1" s="87"/>
      <c r="B1" s="87"/>
      <c r="C1" s="87"/>
      <c r="D1" s="114" t="s">
        <v>36</v>
      </c>
      <c r="E1" s="114"/>
      <c r="F1" s="114"/>
      <c r="G1" s="114"/>
      <c r="H1" s="114"/>
      <c r="I1" s="114"/>
      <c r="J1" s="114"/>
      <c r="K1" s="55" t="str">
        <f>+'Ficha consolidada'!K1</f>
        <v>Código:</v>
      </c>
      <c r="L1" s="115" t="str">
        <f>+'Ficha consolidada'!L1</f>
        <v>GIN02-01-FO-08</v>
      </c>
      <c r="M1" s="72"/>
    </row>
    <row r="2" spans="1:13" ht="18" customHeight="1" x14ac:dyDescent="0.25">
      <c r="A2" s="87"/>
      <c r="B2" s="87"/>
      <c r="C2" s="87"/>
      <c r="D2" s="114"/>
      <c r="E2" s="114"/>
      <c r="F2" s="114"/>
      <c r="G2" s="114"/>
      <c r="H2" s="114"/>
      <c r="I2" s="114"/>
      <c r="J2" s="114"/>
      <c r="K2" s="55" t="str">
        <f>+'Ficha consolidada'!K2</f>
        <v>Versión:</v>
      </c>
      <c r="L2" s="115">
        <f>+'Ficha consolidada'!L2</f>
        <v>3</v>
      </c>
      <c r="M2" s="72"/>
    </row>
    <row r="3" spans="1:13" ht="18" customHeight="1" x14ac:dyDescent="0.2">
      <c r="A3" s="87"/>
      <c r="B3" s="87"/>
      <c r="C3" s="87"/>
      <c r="D3" s="114"/>
      <c r="E3" s="114"/>
      <c r="F3" s="114"/>
      <c r="G3" s="114"/>
      <c r="H3" s="114"/>
      <c r="I3" s="114"/>
      <c r="J3" s="114"/>
      <c r="K3" s="55" t="str">
        <f>+'Ficha consolidada'!K3</f>
        <v>Fecha:</v>
      </c>
      <c r="L3" s="75">
        <f>+'Ficha consolidada'!L3</f>
        <v>45770</v>
      </c>
      <c r="M3" s="76"/>
    </row>
    <row r="4" spans="1:13" ht="18" customHeight="1" x14ac:dyDescent="0.2">
      <c r="A4" s="87"/>
      <c r="B4" s="87"/>
      <c r="C4" s="87"/>
      <c r="D4" s="114"/>
      <c r="E4" s="114"/>
      <c r="F4" s="114"/>
      <c r="G4" s="114"/>
      <c r="H4" s="114"/>
      <c r="I4" s="114"/>
      <c r="J4" s="114"/>
      <c r="K4" s="55" t="s">
        <v>114</v>
      </c>
      <c r="L4" s="113" t="s">
        <v>121</v>
      </c>
      <c r="M4" s="113"/>
    </row>
    <row r="5" spans="1:13" ht="16.5" customHeight="1" x14ac:dyDescent="0.2">
      <c r="A5" s="109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9.5" customHeight="1" x14ac:dyDescent="0.2">
      <c r="A6" s="61" t="s">
        <v>2</v>
      </c>
      <c r="B6" s="59"/>
      <c r="C6" s="110">
        <f>'Ficha consolidada'!C7</f>
        <v>0</v>
      </c>
      <c r="D6" s="89"/>
      <c r="E6" s="89"/>
      <c r="F6" s="89"/>
      <c r="G6" s="89"/>
      <c r="H6" s="89"/>
      <c r="I6" s="89"/>
      <c r="J6" s="89"/>
      <c r="K6" s="89"/>
      <c r="L6" s="89"/>
      <c r="M6" s="66"/>
    </row>
    <row r="7" spans="1:13" ht="19.5" customHeight="1" x14ac:dyDescent="0.25">
      <c r="A7" s="5" t="s">
        <v>3</v>
      </c>
      <c r="B7" s="25">
        <f>'Ficha consolidada'!B8</f>
        <v>0</v>
      </c>
      <c r="C7" s="79"/>
      <c r="D7" s="90"/>
      <c r="E7" s="90"/>
      <c r="F7" s="90"/>
      <c r="G7" s="90"/>
      <c r="H7" s="90"/>
      <c r="I7" s="90"/>
      <c r="J7" s="90"/>
      <c r="K7" s="90"/>
      <c r="L7" s="90"/>
      <c r="M7" s="80"/>
    </row>
    <row r="8" spans="1:13" ht="19.5" customHeight="1" x14ac:dyDescent="0.2">
      <c r="A8" s="26" t="s">
        <v>4</v>
      </c>
      <c r="B8" s="111">
        <f>'Ficha consolidada'!B9:E9</f>
        <v>0</v>
      </c>
      <c r="C8" s="58"/>
      <c r="D8" s="58"/>
      <c r="E8" s="59"/>
      <c r="F8" s="27" t="s">
        <v>5</v>
      </c>
      <c r="G8" s="112">
        <f>'Ficha consolidada'!G9:I9</f>
        <v>0</v>
      </c>
      <c r="H8" s="58"/>
      <c r="I8" s="59"/>
      <c r="J8" s="26" t="s">
        <v>6</v>
      </c>
      <c r="K8" s="112">
        <f>'Ficha consolidada'!K9:M9</f>
        <v>0</v>
      </c>
      <c r="L8" s="58"/>
      <c r="M8" s="59"/>
    </row>
    <row r="9" spans="1:13" ht="16.5" customHeight="1" x14ac:dyDescent="0.25">
      <c r="A9" s="101" t="s">
        <v>37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3" ht="16.5" customHeight="1" x14ac:dyDescent="0.25">
      <c r="A10" s="7" t="s">
        <v>8</v>
      </c>
      <c r="B10" s="8"/>
      <c r="C10" s="8"/>
      <c r="D10" s="8"/>
      <c r="E10" s="8"/>
      <c r="F10" s="8"/>
      <c r="G10" s="8"/>
      <c r="H10" s="8"/>
      <c r="I10" s="8"/>
      <c r="J10" s="28"/>
      <c r="K10" s="8"/>
      <c r="L10" s="9" t="s">
        <v>38</v>
      </c>
      <c r="M10" s="29">
        <v>10</v>
      </c>
    </row>
    <row r="11" spans="1:13" ht="27" customHeight="1" x14ac:dyDescent="0.25">
      <c r="A11" s="30" t="s">
        <v>9</v>
      </c>
      <c r="B11" s="91" t="s">
        <v>39</v>
      </c>
      <c r="C11" s="92"/>
      <c r="D11" s="93"/>
      <c r="E11" s="91" t="s">
        <v>40</v>
      </c>
      <c r="F11" s="92"/>
      <c r="G11" s="93"/>
      <c r="H11" s="91" t="s">
        <v>41</v>
      </c>
      <c r="I11" s="92"/>
      <c r="J11" s="93"/>
      <c r="K11" s="31" t="s">
        <v>42</v>
      </c>
      <c r="L11" s="30" t="s">
        <v>43</v>
      </c>
      <c r="M11" s="94" t="s">
        <v>44</v>
      </c>
    </row>
    <row r="12" spans="1:13" ht="108.75" customHeight="1" x14ac:dyDescent="0.2">
      <c r="A12" s="32" t="s">
        <v>15</v>
      </c>
      <c r="B12" s="97" t="s">
        <v>45</v>
      </c>
      <c r="C12" s="58"/>
      <c r="D12" s="59"/>
      <c r="E12" s="97" t="s">
        <v>46</v>
      </c>
      <c r="F12" s="58"/>
      <c r="G12" s="59"/>
      <c r="H12" s="97" t="s">
        <v>47</v>
      </c>
      <c r="I12" s="58"/>
      <c r="J12" s="59"/>
      <c r="K12" s="33" t="s">
        <v>48</v>
      </c>
      <c r="L12" s="34"/>
      <c r="M12" s="95"/>
    </row>
    <row r="13" spans="1:13" ht="91.5" customHeight="1" x14ac:dyDescent="0.2">
      <c r="A13" s="32" t="s">
        <v>16</v>
      </c>
      <c r="B13" s="97" t="s">
        <v>49</v>
      </c>
      <c r="C13" s="58"/>
      <c r="D13" s="59"/>
      <c r="E13" s="97" t="s">
        <v>46</v>
      </c>
      <c r="F13" s="58"/>
      <c r="G13" s="59"/>
      <c r="H13" s="97" t="s">
        <v>47</v>
      </c>
      <c r="I13" s="58"/>
      <c r="J13" s="59"/>
      <c r="K13" s="33" t="s">
        <v>48</v>
      </c>
      <c r="L13" s="34"/>
      <c r="M13" s="100"/>
    </row>
    <row r="14" spans="1:13" ht="16.5" customHeight="1" x14ac:dyDescent="0.25">
      <c r="A14" s="98" t="s">
        <v>76</v>
      </c>
      <c r="B14" s="58"/>
      <c r="C14" s="58"/>
      <c r="D14" s="58"/>
      <c r="E14" s="58"/>
      <c r="F14" s="58"/>
      <c r="G14" s="58"/>
      <c r="H14" s="58"/>
      <c r="I14" s="58"/>
      <c r="J14" s="59"/>
      <c r="K14" s="5" t="s">
        <v>51</v>
      </c>
      <c r="L14" s="35">
        <f>IFERROR(AVERAGE(L12:L13),0)</f>
        <v>0</v>
      </c>
      <c r="M14" s="36">
        <f>(L14*M10)/5</f>
        <v>0</v>
      </c>
    </row>
    <row r="15" spans="1:13" ht="60" customHeight="1" x14ac:dyDescent="0.2">
      <c r="A15" s="99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3" ht="16.5" customHeight="1" x14ac:dyDescent="0.25">
      <c r="A16" s="7" t="s">
        <v>18</v>
      </c>
      <c r="B16" s="8"/>
      <c r="C16" s="8"/>
      <c r="D16" s="8"/>
      <c r="E16" s="8"/>
      <c r="F16" s="8"/>
      <c r="G16" s="8"/>
      <c r="H16" s="8"/>
      <c r="I16" s="8"/>
      <c r="J16" s="28"/>
      <c r="K16" s="8"/>
      <c r="L16" s="9"/>
      <c r="M16" s="29">
        <v>20</v>
      </c>
    </row>
    <row r="17" spans="1:16" ht="31.5" customHeight="1" x14ac:dyDescent="0.25">
      <c r="A17" s="11" t="s">
        <v>9</v>
      </c>
      <c r="B17" s="91" t="s">
        <v>39</v>
      </c>
      <c r="C17" s="92"/>
      <c r="D17" s="93"/>
      <c r="E17" s="91" t="s">
        <v>40</v>
      </c>
      <c r="F17" s="92"/>
      <c r="G17" s="93"/>
      <c r="H17" s="91" t="s">
        <v>41</v>
      </c>
      <c r="I17" s="92"/>
      <c r="J17" s="93"/>
      <c r="K17" s="31" t="s">
        <v>42</v>
      </c>
      <c r="L17" s="11" t="s">
        <v>43</v>
      </c>
      <c r="M17" s="94" t="s">
        <v>44</v>
      </c>
    </row>
    <row r="18" spans="1:16" ht="63" customHeight="1" x14ac:dyDescent="0.25">
      <c r="A18" s="37" t="s">
        <v>20</v>
      </c>
      <c r="B18" s="97" t="s">
        <v>52</v>
      </c>
      <c r="C18" s="58"/>
      <c r="D18" s="59"/>
      <c r="E18" s="97" t="s">
        <v>46</v>
      </c>
      <c r="F18" s="58"/>
      <c r="G18" s="59"/>
      <c r="H18" s="97" t="s">
        <v>47</v>
      </c>
      <c r="I18" s="58"/>
      <c r="J18" s="59"/>
      <c r="K18" s="33" t="s">
        <v>48</v>
      </c>
      <c r="L18" s="34"/>
      <c r="M18" s="95"/>
      <c r="N18" s="21"/>
      <c r="O18" s="21"/>
      <c r="P18" s="21"/>
    </row>
    <row r="19" spans="1:16" ht="60" customHeight="1" x14ac:dyDescent="0.25">
      <c r="A19" s="32" t="s">
        <v>21</v>
      </c>
      <c r="B19" s="97" t="s">
        <v>53</v>
      </c>
      <c r="C19" s="58"/>
      <c r="D19" s="59"/>
      <c r="E19" s="97" t="s">
        <v>46</v>
      </c>
      <c r="F19" s="58"/>
      <c r="G19" s="59"/>
      <c r="H19" s="97" t="s">
        <v>47</v>
      </c>
      <c r="I19" s="58"/>
      <c r="J19" s="59"/>
      <c r="K19" s="33" t="s">
        <v>48</v>
      </c>
      <c r="L19" s="34"/>
      <c r="M19" s="96"/>
      <c r="N19" s="21"/>
      <c r="O19" s="21"/>
      <c r="P19" s="21"/>
    </row>
    <row r="20" spans="1:16" ht="18" customHeight="1" x14ac:dyDescent="0.25">
      <c r="A20" s="98" t="s">
        <v>77</v>
      </c>
      <c r="B20" s="58"/>
      <c r="C20" s="58"/>
      <c r="D20" s="58"/>
      <c r="E20" s="58"/>
      <c r="F20" s="58"/>
      <c r="G20" s="58"/>
      <c r="H20" s="58"/>
      <c r="I20" s="58"/>
      <c r="J20" s="59"/>
      <c r="K20" s="5" t="s">
        <v>51</v>
      </c>
      <c r="L20" s="35">
        <f>IFERROR(AVERAGE(L17:L19),0)</f>
        <v>0</v>
      </c>
      <c r="M20" s="38">
        <f>(L20*M16)/5</f>
        <v>0</v>
      </c>
      <c r="O20" s="21"/>
      <c r="P20" s="21"/>
    </row>
    <row r="21" spans="1:16" ht="60" customHeight="1" x14ac:dyDescent="0.2">
      <c r="A21" s="99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6" ht="16.5" customHeight="1" x14ac:dyDescent="0.25">
      <c r="A22" s="7" t="s">
        <v>23</v>
      </c>
      <c r="B22" s="8"/>
      <c r="C22" s="8"/>
      <c r="D22" s="8"/>
      <c r="E22" s="8"/>
      <c r="F22" s="8"/>
      <c r="G22" s="8"/>
      <c r="H22" s="8"/>
      <c r="I22" s="8"/>
      <c r="J22" s="28"/>
      <c r="K22" s="8"/>
      <c r="L22" s="9" t="s">
        <v>38</v>
      </c>
      <c r="M22" s="29">
        <v>10</v>
      </c>
    </row>
    <row r="23" spans="1:16" ht="31.5" customHeight="1" x14ac:dyDescent="0.25">
      <c r="A23" s="11" t="s">
        <v>9</v>
      </c>
      <c r="B23" s="91" t="s">
        <v>39</v>
      </c>
      <c r="C23" s="92"/>
      <c r="D23" s="93"/>
      <c r="E23" s="91" t="s">
        <v>40</v>
      </c>
      <c r="F23" s="92"/>
      <c r="G23" s="93"/>
      <c r="H23" s="91" t="s">
        <v>41</v>
      </c>
      <c r="I23" s="92"/>
      <c r="J23" s="93"/>
      <c r="K23" s="31" t="s">
        <v>42</v>
      </c>
      <c r="L23" s="11" t="s">
        <v>43</v>
      </c>
      <c r="M23" s="94" t="s">
        <v>44</v>
      </c>
    </row>
    <row r="24" spans="1:16" ht="79.5" customHeight="1" x14ac:dyDescent="0.2">
      <c r="A24" s="32" t="s">
        <v>24</v>
      </c>
      <c r="B24" s="97" t="s">
        <v>55</v>
      </c>
      <c r="C24" s="58"/>
      <c r="D24" s="59"/>
      <c r="E24" s="97" t="s">
        <v>46</v>
      </c>
      <c r="F24" s="58"/>
      <c r="G24" s="59"/>
      <c r="H24" s="97" t="s">
        <v>47</v>
      </c>
      <c r="I24" s="58"/>
      <c r="J24" s="59"/>
      <c r="K24" s="33" t="s">
        <v>48</v>
      </c>
      <c r="L24" s="34"/>
      <c r="M24" s="95"/>
    </row>
    <row r="25" spans="1:16" ht="64.5" customHeight="1" x14ac:dyDescent="0.2">
      <c r="A25" s="32" t="s">
        <v>25</v>
      </c>
      <c r="B25" s="97" t="s">
        <v>56</v>
      </c>
      <c r="C25" s="58"/>
      <c r="D25" s="59"/>
      <c r="E25" s="97" t="s">
        <v>46</v>
      </c>
      <c r="F25" s="58"/>
      <c r="G25" s="59"/>
      <c r="H25" s="97" t="s">
        <v>47</v>
      </c>
      <c r="I25" s="58"/>
      <c r="J25" s="59"/>
      <c r="K25" s="33" t="s">
        <v>48</v>
      </c>
      <c r="L25" s="34"/>
      <c r="M25" s="100"/>
    </row>
    <row r="26" spans="1:16" ht="18.75" customHeight="1" x14ac:dyDescent="0.2">
      <c r="A26" s="98" t="s">
        <v>78</v>
      </c>
      <c r="B26" s="58"/>
      <c r="C26" s="58"/>
      <c r="D26" s="58"/>
      <c r="E26" s="58"/>
      <c r="F26" s="58"/>
      <c r="G26" s="58"/>
      <c r="H26" s="58"/>
      <c r="I26" s="58"/>
      <c r="J26" s="59"/>
      <c r="K26" s="5" t="s">
        <v>51</v>
      </c>
      <c r="L26" s="35">
        <f>IFERROR(AVERAGE(L24:L25),0)</f>
        <v>0</v>
      </c>
      <c r="M26" s="38">
        <f>(L26*M22)/5</f>
        <v>0</v>
      </c>
    </row>
    <row r="27" spans="1:16" ht="60" customHeight="1" x14ac:dyDescent="0.2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66"/>
    </row>
    <row r="28" spans="1:16" ht="21.75" customHeight="1" x14ac:dyDescent="0.25">
      <c r="A28" s="7" t="s">
        <v>26</v>
      </c>
      <c r="B28" s="8"/>
      <c r="C28" s="8"/>
      <c r="D28" s="8"/>
      <c r="E28" s="8"/>
      <c r="F28" s="8"/>
      <c r="G28" s="8"/>
      <c r="H28" s="8"/>
      <c r="I28" s="8"/>
      <c r="J28" s="28"/>
      <c r="K28" s="8"/>
      <c r="L28" s="9" t="s">
        <v>38</v>
      </c>
      <c r="M28" s="29">
        <v>10</v>
      </c>
    </row>
    <row r="29" spans="1:16" ht="31.5" customHeight="1" x14ac:dyDescent="0.25">
      <c r="A29" s="30" t="s">
        <v>9</v>
      </c>
      <c r="B29" s="91" t="s">
        <v>39</v>
      </c>
      <c r="C29" s="92"/>
      <c r="D29" s="93"/>
      <c r="E29" s="91" t="s">
        <v>40</v>
      </c>
      <c r="F29" s="92"/>
      <c r="G29" s="93"/>
      <c r="H29" s="91" t="s">
        <v>41</v>
      </c>
      <c r="I29" s="92"/>
      <c r="J29" s="93"/>
      <c r="K29" s="31" t="s">
        <v>42</v>
      </c>
      <c r="L29" s="30" t="s">
        <v>43</v>
      </c>
      <c r="M29" s="94" t="s">
        <v>44</v>
      </c>
    </row>
    <row r="30" spans="1:16" ht="108.75" customHeight="1" x14ac:dyDescent="0.2">
      <c r="A30" s="32" t="s">
        <v>27</v>
      </c>
      <c r="B30" s="97" t="s">
        <v>58</v>
      </c>
      <c r="C30" s="58"/>
      <c r="D30" s="59"/>
      <c r="E30" s="97" t="s">
        <v>46</v>
      </c>
      <c r="F30" s="58"/>
      <c r="G30" s="59"/>
      <c r="H30" s="97" t="s">
        <v>47</v>
      </c>
      <c r="I30" s="58"/>
      <c r="J30" s="59"/>
      <c r="K30" s="33" t="s">
        <v>48</v>
      </c>
      <c r="L30" s="34"/>
      <c r="M30" s="95"/>
    </row>
    <row r="31" spans="1:16" ht="94.5" customHeight="1" x14ac:dyDescent="0.2">
      <c r="A31" s="32" t="s">
        <v>28</v>
      </c>
      <c r="B31" s="97" t="s">
        <v>59</v>
      </c>
      <c r="C31" s="58"/>
      <c r="D31" s="59"/>
      <c r="E31" s="97" t="s">
        <v>46</v>
      </c>
      <c r="F31" s="58"/>
      <c r="G31" s="59"/>
      <c r="H31" s="97" t="s">
        <v>47</v>
      </c>
      <c r="I31" s="58"/>
      <c r="J31" s="59"/>
      <c r="K31" s="33" t="s">
        <v>48</v>
      </c>
      <c r="L31" s="34"/>
      <c r="M31" s="100"/>
    </row>
    <row r="32" spans="1:16" ht="21.75" customHeight="1" x14ac:dyDescent="0.2">
      <c r="A32" s="98" t="s">
        <v>79</v>
      </c>
      <c r="B32" s="58"/>
      <c r="C32" s="58"/>
      <c r="D32" s="58"/>
      <c r="E32" s="58"/>
      <c r="F32" s="58"/>
      <c r="G32" s="58"/>
      <c r="H32" s="58"/>
      <c r="I32" s="58"/>
      <c r="J32" s="59"/>
      <c r="K32" s="5" t="s">
        <v>51</v>
      </c>
      <c r="L32" s="35">
        <f>IFERROR(AVERAGE(L30:L31),0)</f>
        <v>0</v>
      </c>
      <c r="M32" s="38">
        <f>(L32*M28)/5</f>
        <v>0</v>
      </c>
    </row>
    <row r="33" spans="1:14" ht="21.75" customHeight="1" x14ac:dyDescent="0.2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1"/>
      <c r="L33" s="42"/>
      <c r="M33" s="43"/>
    </row>
    <row r="34" spans="1:14" ht="18.75" customHeight="1" x14ac:dyDescent="0.25">
      <c r="A34" s="101" t="s">
        <v>61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3"/>
    </row>
    <row r="35" spans="1:14" ht="16.5" customHeight="1" x14ac:dyDescent="0.25">
      <c r="A35" s="7" t="s">
        <v>31</v>
      </c>
      <c r="B35" s="8"/>
      <c r="C35" s="8"/>
      <c r="D35" s="8"/>
      <c r="E35" s="8"/>
      <c r="F35" s="8"/>
      <c r="G35" s="8"/>
      <c r="H35" s="8"/>
      <c r="I35" s="8"/>
      <c r="J35" s="28"/>
      <c r="K35" s="8"/>
      <c r="L35" s="9" t="s">
        <v>38</v>
      </c>
      <c r="M35" s="29">
        <v>30</v>
      </c>
    </row>
    <row r="36" spans="1:14" ht="31.5" customHeight="1" x14ac:dyDescent="0.25">
      <c r="A36" s="30" t="s">
        <v>9</v>
      </c>
      <c r="B36" s="91" t="s">
        <v>39</v>
      </c>
      <c r="C36" s="92"/>
      <c r="D36" s="93"/>
      <c r="E36" s="91" t="s">
        <v>40</v>
      </c>
      <c r="F36" s="92"/>
      <c r="G36" s="93"/>
      <c r="H36" s="91" t="s">
        <v>41</v>
      </c>
      <c r="I36" s="92"/>
      <c r="J36" s="93"/>
      <c r="K36" s="31" t="s">
        <v>42</v>
      </c>
      <c r="L36" s="30" t="s">
        <v>43</v>
      </c>
      <c r="M36" s="94" t="s">
        <v>44</v>
      </c>
    </row>
    <row r="37" spans="1:14" ht="76.5" customHeight="1" x14ac:dyDescent="0.2">
      <c r="A37" s="32" t="s">
        <v>33</v>
      </c>
      <c r="B37" s="97" t="s">
        <v>62</v>
      </c>
      <c r="C37" s="58"/>
      <c r="D37" s="59"/>
      <c r="E37" s="97" t="s">
        <v>46</v>
      </c>
      <c r="F37" s="58"/>
      <c r="G37" s="59"/>
      <c r="H37" s="97" t="s">
        <v>47</v>
      </c>
      <c r="I37" s="58"/>
      <c r="J37" s="59"/>
      <c r="K37" s="33" t="s">
        <v>48</v>
      </c>
      <c r="L37" s="34"/>
      <c r="M37" s="95"/>
    </row>
    <row r="38" spans="1:14" ht="109.5" customHeight="1" x14ac:dyDescent="0.2">
      <c r="A38" s="32" t="s">
        <v>34</v>
      </c>
      <c r="B38" s="97" t="s">
        <v>63</v>
      </c>
      <c r="C38" s="58"/>
      <c r="D38" s="59"/>
      <c r="E38" s="97" t="s">
        <v>46</v>
      </c>
      <c r="F38" s="58"/>
      <c r="G38" s="59"/>
      <c r="H38" s="97" t="s">
        <v>47</v>
      </c>
      <c r="I38" s="58"/>
      <c r="J38" s="59"/>
      <c r="K38" s="33" t="s">
        <v>48</v>
      </c>
      <c r="L38" s="34"/>
      <c r="M38" s="100"/>
    </row>
    <row r="39" spans="1:14" ht="16.5" customHeight="1" x14ac:dyDescent="0.2">
      <c r="A39" s="98" t="s">
        <v>80</v>
      </c>
      <c r="B39" s="58"/>
      <c r="C39" s="58"/>
      <c r="D39" s="58"/>
      <c r="E39" s="58"/>
      <c r="F39" s="58"/>
      <c r="G39" s="58"/>
      <c r="H39" s="58"/>
      <c r="I39" s="58"/>
      <c r="J39" s="59"/>
      <c r="K39" s="5" t="s">
        <v>51</v>
      </c>
      <c r="L39" s="35">
        <f>IFERROR(AVERAGE(L37:L38),0)</f>
        <v>0</v>
      </c>
      <c r="M39" s="38">
        <f>(L39*M35)/5</f>
        <v>0</v>
      </c>
    </row>
    <row r="40" spans="1:14" ht="60" customHeight="1" x14ac:dyDescent="0.2">
      <c r="A40" s="9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</row>
    <row r="41" spans="1:14" ht="9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1"/>
    </row>
    <row r="42" spans="1:14" ht="21.75" customHeight="1" x14ac:dyDescent="0.25">
      <c r="A42" s="106" t="s">
        <v>81</v>
      </c>
      <c r="B42" s="66"/>
      <c r="C42" s="107"/>
      <c r="D42" s="89"/>
      <c r="E42" s="89"/>
      <c r="F42" s="89"/>
      <c r="G42" s="89"/>
      <c r="H42" s="66"/>
      <c r="I42" s="104" t="s">
        <v>66</v>
      </c>
      <c r="J42" s="58"/>
      <c r="K42" s="59"/>
      <c r="L42" s="108">
        <f>SUM(M32+M26+M20+M14)</f>
        <v>0</v>
      </c>
      <c r="M42" s="59"/>
      <c r="N42" s="1"/>
    </row>
    <row r="43" spans="1:14" ht="21.75" customHeight="1" x14ac:dyDescent="0.2">
      <c r="A43" s="79"/>
      <c r="B43" s="80"/>
      <c r="C43" s="79"/>
      <c r="D43" s="90"/>
      <c r="E43" s="90"/>
      <c r="F43" s="90"/>
      <c r="G43" s="90"/>
      <c r="H43" s="80"/>
      <c r="I43" s="104" t="s">
        <v>67</v>
      </c>
      <c r="J43" s="58"/>
      <c r="K43" s="59"/>
      <c r="L43" s="108">
        <f>M39</f>
        <v>0</v>
      </c>
      <c r="M43" s="59"/>
    </row>
    <row r="44" spans="1:14" ht="69.75" customHeight="1" x14ac:dyDescent="0.2">
      <c r="A44" s="105" t="s">
        <v>82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9"/>
    </row>
    <row r="45" spans="1:14" ht="21" customHeigh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4" ht="21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80">
    <mergeCell ref="A1:C4"/>
    <mergeCell ref="D1:J4"/>
    <mergeCell ref="L1:M1"/>
    <mergeCell ref="L2:M2"/>
    <mergeCell ref="L3:M3"/>
    <mergeCell ref="L4:M4"/>
    <mergeCell ref="E13:G13"/>
    <mergeCell ref="A14:J14"/>
    <mergeCell ref="A15:M15"/>
    <mergeCell ref="B17:D17"/>
    <mergeCell ref="E24:G24"/>
    <mergeCell ref="H24:J24"/>
    <mergeCell ref="A20:J20"/>
    <mergeCell ref="A21:M21"/>
    <mergeCell ref="M23:M25"/>
    <mergeCell ref="H25:J25"/>
    <mergeCell ref="B25:D25"/>
    <mergeCell ref="E25:G25"/>
    <mergeCell ref="E17:G17"/>
    <mergeCell ref="H17:J17"/>
    <mergeCell ref="M17:M19"/>
    <mergeCell ref="B18:D18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E11:G11"/>
    <mergeCell ref="B12:D12"/>
    <mergeCell ref="E12:G12"/>
    <mergeCell ref="B13:D13"/>
    <mergeCell ref="I43:K43"/>
    <mergeCell ref="A44:M44"/>
    <mergeCell ref="B38:D38"/>
    <mergeCell ref="E38:G38"/>
    <mergeCell ref="A42:B43"/>
    <mergeCell ref="C42:H43"/>
    <mergeCell ref="I42:K42"/>
    <mergeCell ref="L42:M42"/>
    <mergeCell ref="L43:M43"/>
    <mergeCell ref="A39:J39"/>
    <mergeCell ref="A40:M40"/>
    <mergeCell ref="A32:J32"/>
    <mergeCell ref="A34:M34"/>
    <mergeCell ref="E36:G36"/>
    <mergeCell ref="H36:J36"/>
    <mergeCell ref="M36:M38"/>
    <mergeCell ref="B36:D36"/>
    <mergeCell ref="B37:D37"/>
    <mergeCell ref="E37:G37"/>
    <mergeCell ref="H37:J37"/>
    <mergeCell ref="H38:J38"/>
    <mergeCell ref="A26:J26"/>
    <mergeCell ref="A27:M27"/>
    <mergeCell ref="B23:D23"/>
    <mergeCell ref="B24:D24"/>
    <mergeCell ref="B29:D29"/>
    <mergeCell ref="E29:G29"/>
    <mergeCell ref="H29:J29"/>
    <mergeCell ref="M29:M31"/>
    <mergeCell ref="B30:D30"/>
    <mergeCell ref="H31:J31"/>
    <mergeCell ref="B31:D31"/>
    <mergeCell ref="E31:G31"/>
    <mergeCell ref="E30:G30"/>
    <mergeCell ref="H30:J30"/>
    <mergeCell ref="E23:G23"/>
    <mergeCell ref="H23:J23"/>
    <mergeCell ref="E18:G18"/>
    <mergeCell ref="H18:J18"/>
    <mergeCell ref="B19:D19"/>
    <mergeCell ref="E19:G19"/>
    <mergeCell ref="H19:J19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DATOS!$C$14:$C$17</xm:f>
          </x14:formula1>
          <xm:sqref>L12:L13 L18:L19 L24:L25 L30:L31 L37:L38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1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4" x14ac:dyDescent="0.25">
      <c r="A1" s="1" t="s">
        <v>83</v>
      </c>
      <c r="D1" s="1" t="s">
        <v>84</v>
      </c>
    </row>
    <row r="2" spans="1:4" x14ac:dyDescent="0.25">
      <c r="A2" s="1" t="s">
        <v>85</v>
      </c>
      <c r="D2" s="1" t="s">
        <v>86</v>
      </c>
    </row>
    <row r="3" spans="1:4" x14ac:dyDescent="0.25">
      <c r="A3" s="1" t="s">
        <v>87</v>
      </c>
      <c r="D3" s="1" t="s">
        <v>88</v>
      </c>
    </row>
    <row r="4" spans="1:4" x14ac:dyDescent="0.25">
      <c r="A4" s="1" t="s">
        <v>89</v>
      </c>
      <c r="D4" s="1" t="s">
        <v>90</v>
      </c>
    </row>
    <row r="5" spans="1:4" x14ac:dyDescent="0.25">
      <c r="A5" s="1" t="s">
        <v>91</v>
      </c>
      <c r="D5" s="1" t="s">
        <v>92</v>
      </c>
    </row>
    <row r="6" spans="1:4" x14ac:dyDescent="0.25">
      <c r="D6" s="1" t="s">
        <v>93</v>
      </c>
    </row>
    <row r="7" spans="1:4" x14ac:dyDescent="0.25">
      <c r="D7" s="1" t="s">
        <v>94</v>
      </c>
    </row>
    <row r="8" spans="1:4" x14ac:dyDescent="0.25">
      <c r="D8" s="1" t="s">
        <v>95</v>
      </c>
    </row>
    <row r="9" spans="1:4" x14ac:dyDescent="0.25">
      <c r="D9" s="1" t="s">
        <v>96</v>
      </c>
    </row>
    <row r="10" spans="1:4" x14ac:dyDescent="0.25">
      <c r="D10" s="1" t="s">
        <v>91</v>
      </c>
    </row>
    <row r="13" spans="1:4" x14ac:dyDescent="0.25">
      <c r="A13" s="1"/>
      <c r="C13" s="1" t="s">
        <v>97</v>
      </c>
    </row>
    <row r="14" spans="1:4" x14ac:dyDescent="0.25">
      <c r="A14" s="1"/>
      <c r="C14" s="1">
        <v>1</v>
      </c>
    </row>
    <row r="15" spans="1:4" x14ac:dyDescent="0.25">
      <c r="A15" s="1"/>
      <c r="C15" s="1">
        <v>2.5</v>
      </c>
    </row>
    <row r="16" spans="1:4" x14ac:dyDescent="0.25">
      <c r="A16" s="1"/>
      <c r="C16" s="1">
        <v>3.5</v>
      </c>
    </row>
    <row r="17" spans="3:3" x14ac:dyDescent="0.25">
      <c r="C17" s="1">
        <v>5</v>
      </c>
    </row>
    <row r="22" spans="3:3" ht="15.75" customHeight="1" x14ac:dyDescent="0.2"/>
    <row r="23" spans="3:3" ht="15.75" customHeight="1" x14ac:dyDescent="0.2"/>
    <row r="24" spans="3:3" ht="15.75" customHeight="1" x14ac:dyDescent="0.2"/>
    <row r="25" spans="3:3" ht="15.75" customHeight="1" x14ac:dyDescent="0.2"/>
    <row r="26" spans="3:3" ht="15.75" customHeight="1" x14ac:dyDescent="0.2"/>
    <row r="27" spans="3:3" ht="15.75" customHeight="1" x14ac:dyDescent="0.2"/>
    <row r="28" spans="3:3" ht="15.75" customHeight="1" x14ac:dyDescent="0.2"/>
    <row r="29" spans="3:3" ht="15.75" customHeight="1" x14ac:dyDescent="0.2"/>
    <row r="30" spans="3:3" ht="15.75" customHeight="1" x14ac:dyDescent="0.2"/>
    <row r="31" spans="3:3" ht="15.75" customHeight="1" x14ac:dyDescent="0.2"/>
    <row r="32" spans="3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3" x14ac:dyDescent="0.2">
      <c r="A1" s="117" t="s">
        <v>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60" x14ac:dyDescent="0.25">
      <c r="A2" s="47"/>
      <c r="B2" s="118" t="s">
        <v>39</v>
      </c>
      <c r="C2" s="58"/>
      <c r="D2" s="59"/>
      <c r="E2" s="118" t="s">
        <v>99</v>
      </c>
      <c r="F2" s="58"/>
      <c r="G2" s="59"/>
      <c r="H2" s="118" t="s">
        <v>100</v>
      </c>
      <c r="I2" s="58"/>
      <c r="J2" s="59"/>
      <c r="K2" s="48" t="s">
        <v>42</v>
      </c>
      <c r="L2" s="49" t="s">
        <v>43</v>
      </c>
      <c r="M2" s="49" t="s">
        <v>44</v>
      </c>
    </row>
    <row r="3" spans="1:13" ht="45" x14ac:dyDescent="0.25">
      <c r="A3" s="49" t="s">
        <v>101</v>
      </c>
      <c r="B3" s="99" t="s">
        <v>102</v>
      </c>
      <c r="C3" s="58"/>
      <c r="D3" s="59"/>
      <c r="E3" s="99" t="s">
        <v>103</v>
      </c>
      <c r="F3" s="58"/>
      <c r="G3" s="59"/>
      <c r="H3" s="99" t="s">
        <v>104</v>
      </c>
      <c r="I3" s="58"/>
      <c r="J3" s="59"/>
      <c r="K3" s="50"/>
      <c r="L3" s="47"/>
      <c r="M3" s="47"/>
    </row>
    <row r="4" spans="1:13" ht="30" x14ac:dyDescent="0.25">
      <c r="A4" s="49" t="s">
        <v>105</v>
      </c>
      <c r="B4" s="99" t="s">
        <v>106</v>
      </c>
      <c r="C4" s="58"/>
      <c r="D4" s="59"/>
      <c r="E4" s="99" t="s">
        <v>107</v>
      </c>
      <c r="F4" s="58"/>
      <c r="G4" s="59"/>
      <c r="H4" s="99" t="s">
        <v>108</v>
      </c>
      <c r="I4" s="58"/>
      <c r="J4" s="59"/>
      <c r="K4" s="50"/>
      <c r="L4" s="47"/>
      <c r="M4" s="47"/>
    </row>
    <row r="5" spans="1:13" x14ac:dyDescent="0.25">
      <c r="A5" s="51" t="s">
        <v>109</v>
      </c>
      <c r="B5" s="99" t="s">
        <v>110</v>
      </c>
      <c r="C5" s="58"/>
      <c r="D5" s="59"/>
      <c r="E5" s="99" t="s">
        <v>111</v>
      </c>
      <c r="F5" s="58"/>
      <c r="G5" s="59"/>
      <c r="H5" s="99" t="s">
        <v>112</v>
      </c>
      <c r="I5" s="58"/>
      <c r="J5" s="59"/>
      <c r="K5" s="52"/>
      <c r="L5" s="47"/>
      <c r="M5" s="47"/>
    </row>
    <row r="6" spans="1:13" x14ac:dyDescent="0.25">
      <c r="A6" s="99" t="s">
        <v>51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47"/>
    </row>
    <row r="8" spans="1:13" x14ac:dyDescent="0.25">
      <c r="A8" s="116" t="s">
        <v>113</v>
      </c>
      <c r="B8" s="58"/>
      <c r="C8" s="58"/>
      <c r="D8" s="58"/>
      <c r="E8" s="58"/>
      <c r="F8" s="58"/>
      <c r="G8" s="58"/>
      <c r="H8" s="58"/>
      <c r="I8" s="58"/>
      <c r="J8" s="59"/>
      <c r="K8" s="53"/>
      <c r="L8" s="54"/>
      <c r="M8" s="5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A6:L6"/>
    <mergeCell ref="A8:J8"/>
    <mergeCell ref="A1:M1"/>
    <mergeCell ref="B2:D2"/>
    <mergeCell ref="E2:G2"/>
    <mergeCell ref="H2:J2"/>
    <mergeCell ref="B3:D3"/>
    <mergeCell ref="E3:G3"/>
    <mergeCell ref="H3:J3"/>
    <mergeCell ref="B4:D4"/>
    <mergeCell ref="E4:G4"/>
    <mergeCell ref="H4:J4"/>
    <mergeCell ref="B5:D5"/>
    <mergeCell ref="E5:G5"/>
    <mergeCell ref="H5:J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Ficha consolidada</vt:lpstr>
      <vt:lpstr>Ficha evaluaciónPAR1</vt:lpstr>
      <vt:lpstr>Ficha evaluaciónPAR2</vt:lpstr>
      <vt:lpstr>Ficha evaluaciónPAR3</vt:lpstr>
      <vt:lpstr>DATOS</vt:lpstr>
      <vt:lpstr>OPCIONAL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JEANNETTE CARDENAS BAHAMON</dc:creator>
  <cp:lastModifiedBy>Yesenia Rangel Orduz</cp:lastModifiedBy>
  <dcterms:created xsi:type="dcterms:W3CDTF">2016-06-29T21:21:22Z</dcterms:created>
  <dcterms:modified xsi:type="dcterms:W3CDTF">2025-04-23T14:25:50Z</dcterms:modified>
</cp:coreProperties>
</file>