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yrangel317\Desktop\"/>
    </mc:Choice>
  </mc:AlternateContent>
  <xr:revisionPtr revIDLastSave="0" documentId="13_ncr:1_{ED7E784D-B57B-4142-8F06-11EC2485BAA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Ficha consolidada" sheetId="1" r:id="rId1"/>
    <sheet name="Ficha evaluaciónPAR1" sheetId="2" r:id="rId2"/>
    <sheet name="Ficha evaluaciónPAR2" sheetId="3" r:id="rId3"/>
    <sheet name="Ficha evaluaciónPAR3" sheetId="4" r:id="rId4"/>
    <sheet name="DATOS" sheetId="5" state="hidden" r:id="rId5"/>
    <sheet name="OPCIONAL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Czjz2xjeQqmi0nmEjWye7nUt76stzpqhen7LZxMSZ1o="/>
    </ext>
  </extLst>
</workbook>
</file>

<file path=xl/calcChain.xml><?xml version="1.0" encoding="utf-8"?>
<calcChain xmlns="http://schemas.openxmlformats.org/spreadsheetml/2006/main">
  <c r="L3" i="4" l="1"/>
  <c r="L2" i="4"/>
  <c r="L1" i="4"/>
  <c r="L3" i="3"/>
  <c r="L2" i="3"/>
  <c r="L1" i="3"/>
  <c r="L3" i="2"/>
  <c r="L2" i="2"/>
  <c r="L1" i="2"/>
  <c r="L33" i="4" l="1"/>
  <c r="M33" i="4" s="1"/>
  <c r="L37" i="4" s="1"/>
  <c r="L26" i="4"/>
  <c r="M26" i="4" s="1"/>
  <c r="L21" i="4"/>
  <c r="M21" i="4" s="1"/>
  <c r="L15" i="4"/>
  <c r="M15" i="4" s="1"/>
  <c r="K9" i="4"/>
  <c r="G9" i="4"/>
  <c r="B9" i="4"/>
  <c r="B8" i="4"/>
  <c r="C7" i="4"/>
  <c r="L33" i="3"/>
  <c r="M33" i="3" s="1"/>
  <c r="L37" i="3" s="1"/>
  <c r="L26" i="3"/>
  <c r="M26" i="3" s="1"/>
  <c r="L21" i="3"/>
  <c r="M21" i="3" s="1"/>
  <c r="L15" i="3"/>
  <c r="M15" i="3" s="1"/>
  <c r="K9" i="3"/>
  <c r="G9" i="3"/>
  <c r="B9" i="3"/>
  <c r="B8" i="3"/>
  <c r="C7" i="3"/>
  <c r="L33" i="2"/>
  <c r="M33" i="2" s="1"/>
  <c r="L37" i="2" s="1"/>
  <c r="L26" i="2"/>
  <c r="M26" i="2" s="1"/>
  <c r="L21" i="2"/>
  <c r="M21" i="2" s="1"/>
  <c r="L15" i="2"/>
  <c r="M15" i="2" s="1"/>
  <c r="K9" i="2"/>
  <c r="G9" i="2"/>
  <c r="B9" i="2"/>
  <c r="B8" i="2"/>
  <c r="C7" i="2"/>
  <c r="H31" i="1"/>
  <c r="E31" i="1"/>
  <c r="B31" i="1"/>
  <c r="M29" i="1"/>
  <c r="H23" i="1"/>
  <c r="E23" i="1"/>
  <c r="B23" i="1"/>
  <c r="H19" i="1"/>
  <c r="E19" i="1"/>
  <c r="B19" i="1"/>
  <c r="H18" i="1"/>
  <c r="E18" i="1"/>
  <c r="B18" i="1"/>
  <c r="H14" i="1"/>
  <c r="E14" i="1"/>
  <c r="B14" i="1"/>
  <c r="H13" i="1"/>
  <c r="E13" i="1"/>
  <c r="B13" i="1"/>
  <c r="K13" i="1" l="1"/>
  <c r="K23" i="1"/>
  <c r="K24" i="1" s="1"/>
  <c r="L24" i="1" s="1"/>
  <c r="K31" i="1"/>
  <c r="K32" i="1" s="1"/>
  <c r="L32" i="1" s="1"/>
  <c r="K34" i="1" s="1"/>
  <c r="K18" i="1"/>
  <c r="K14" i="1"/>
  <c r="K19" i="1"/>
  <c r="L36" i="3"/>
  <c r="L36" i="2"/>
  <c r="L36" i="4"/>
  <c r="K15" i="1" l="1"/>
  <c r="L15" i="1" s="1"/>
  <c r="K20" i="1"/>
  <c r="L20" i="1" s="1"/>
  <c r="K26" i="1" l="1"/>
</calcChain>
</file>

<file path=xl/sharedStrings.xml><?xml version="1.0" encoding="utf-8"?>
<sst xmlns="http://schemas.openxmlformats.org/spreadsheetml/2006/main" count="364" uniqueCount="110">
  <si>
    <r>
      <rPr>
        <sz val="11"/>
        <color theme="1"/>
        <rFont val="Calibri"/>
        <family val="2"/>
      </rPr>
      <t>Gestión de Investigaciones</t>
    </r>
    <r>
      <rPr>
        <b/>
        <sz val="11"/>
        <color theme="1"/>
        <rFont val="Calibri"/>
        <family val="2"/>
      </rPr>
      <t xml:space="preserve">
</t>
    </r>
    <r>
      <rPr>
        <sz val="11"/>
        <color theme="1"/>
        <rFont val="Calibri"/>
        <family val="2"/>
      </rPr>
      <t>PROYECTOS CTI, ARTE Y CULTURA</t>
    </r>
    <r>
      <rPr>
        <b/>
        <sz val="11"/>
        <color theme="1"/>
        <rFont val="Calibri"/>
        <family val="2"/>
      </rPr>
      <t xml:space="preserve">
EVALUACIÓN DE LA CALIDAD CIENTÍFICO TÉCNICA DE PROPUESTAS I+D+I</t>
    </r>
  </si>
  <si>
    <t>GIN02-01-FO-07</t>
  </si>
  <si>
    <t>1. INFORMACIÓN GENERAL DEL PROYECTO</t>
  </si>
  <si>
    <t>TITULO :</t>
  </si>
  <si>
    <t>DURACIÓN:</t>
  </si>
  <si>
    <t>CODIGO:</t>
  </si>
  <si>
    <t>TIPO:</t>
  </si>
  <si>
    <t>SUBTIPO:</t>
  </si>
  <si>
    <t>2. CRITERIOS DE EVALUACIÓN - CALIDAD CIENTÍFICO TÉCNICA (50 PUNTOS)</t>
  </si>
  <si>
    <t xml:space="preserve">2.1 PROBLEMA Y JUSTIFICACIÓN </t>
  </si>
  <si>
    <t>Aspecto a evaluar</t>
  </si>
  <si>
    <t>Par Evaluador 1</t>
  </si>
  <si>
    <t>Par Evaluador 2</t>
  </si>
  <si>
    <t>Par Evaluador 3</t>
  </si>
  <si>
    <t>Promedio</t>
  </si>
  <si>
    <t>Puntaje Obtenido
(Sobre 20)</t>
  </si>
  <si>
    <t>Descripción del problema</t>
  </si>
  <si>
    <t>Justificación</t>
  </si>
  <si>
    <t>SUBTOTAL PROBLEMA Y JUSTIFICACIÓN</t>
  </si>
  <si>
    <t>2.2 OBJETIVOS</t>
  </si>
  <si>
    <t>Puntaje Obtenido (Sobre 15)</t>
  </si>
  <si>
    <t>General</t>
  </si>
  <si>
    <t>Específicos</t>
  </si>
  <si>
    <t>SUBTOTAL OBJETIVOS</t>
  </si>
  <si>
    <t>2.3 ASPECTOS METODOLÓGICOS</t>
  </si>
  <si>
    <t>Coherencia Metodológica</t>
  </si>
  <si>
    <t>TOTAL DE EVALUACIÓN DE CALIDAD</t>
  </si>
  <si>
    <t>3. CRITERIOS DE EVALUACIÓN - COHERENCIA (30 PUNTOS)</t>
  </si>
  <si>
    <t>GRADO DE ORIGINALIDAD</t>
  </si>
  <si>
    <t>Puntaje Obtenido (Sobre 30)</t>
  </si>
  <si>
    <t>Resultados e impacto</t>
  </si>
  <si>
    <t>TOTAL DE EVALUACIÓN DE COHERENCIA</t>
  </si>
  <si>
    <t>2. CRITERIOS DE EVALUACIÓN - CALIDAD CIENTÍFICO TÉCNICA</t>
  </si>
  <si>
    <t>Puntaje Máximo</t>
  </si>
  <si>
    <t>Cumple completamente
5</t>
  </si>
  <si>
    <t>Cumple parcialmente 
3,5</t>
  </si>
  <si>
    <t xml:space="preserve"> Insuficiente
2,5</t>
  </si>
  <si>
    <t>Muy insuficiente
1</t>
  </si>
  <si>
    <t>Puntaje Evaluador</t>
  </si>
  <si>
    <t>Puntaje Obtenido</t>
  </si>
  <si>
    <t>a) se identifica claramente la necesidad u oportunidad b) está bien delimitado; c) se soporta en referentes</t>
  </si>
  <si>
    <t>Cumple dos (2) de los tres (3) criterios de la columna "cumple completamente"</t>
  </si>
  <si>
    <t>Cumple uno (1) de los tres (3) criterios de la columna "cumple completamente"</t>
  </si>
  <si>
    <t>No cumple ninguno de los tres (3) criterios de la columna "cumple completamente"</t>
  </si>
  <si>
    <t>a) presenta de forma clara varios argumentos; b) es coherente con la descripción del problema; c) es pertinente resolver el problema</t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</si>
  <si>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(explique, en el espacio en blanco debajo de esta celda, las razones para la evaluación dada): </t>
    </r>
  </si>
  <si>
    <t>SUBTOTAL POR CRITERIO</t>
  </si>
  <si>
    <t>a) es claro y concreto; b) es coherente con el problema; c) responde a las preguntas: qué se quiere alcanzar, cómo lo va a lograr y para qué.</t>
  </si>
  <si>
    <t>a) son claros y concretos; b) contribuyen al logro del objetivo general; c) son alcanzables en el tiempo del proyecto.</t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</si>
  <si>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(explique, en el espacio en blanco debajo de esta celda, las razones para la evaluación dada): </t>
    </r>
  </si>
  <si>
    <t>a) Declara un enfoque metodológico, población o muestra, mecanismo de recolección de información y fases del proyecto; b) las actividades contribuyen al logro de los objetivos específicos; c) las actividades son viables en el tiempo previsto en el cronograma</t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</si>
  <si>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(explique, en el espacio en blanco debajo de esta celda, las razones para la evaluación dada): </t>
    </r>
  </si>
  <si>
    <t>3. CRITERIOS DE EVALUACIÓN - COHERENCIA</t>
  </si>
  <si>
    <t>COHERENCIA ENTRE PRODUCTOS, RESULTADOS E IMPACTO</t>
  </si>
  <si>
    <t>a) los resultados  esperados son coherentes con las actividades del proyecto; b) existe una población impactada explícitamente definida en la propuesta; c) se evidencia que el desarrollo del proyecto genera cambios o transformaciones en el entorno</t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</si>
  <si>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(explique, en el espacio en blanco debajo de esta celda, las razones para la evaluación dada): </t>
    </r>
  </si>
  <si>
    <t>NOMBRE DEL PAR 1</t>
  </si>
  <si>
    <t>EVALUACIÓN CALIDAD</t>
  </si>
  <si>
    <t>EVALUACIÓN COHERENCIA</t>
  </si>
  <si>
    <r>
      <rPr>
        <b/>
        <sz val="11"/>
        <color theme="1"/>
        <rFont val="Calibri"/>
        <family val="2"/>
      </rPr>
      <t xml:space="preserve">Observaciones finales: </t>
    </r>
    <r>
      <rPr>
        <sz val="11"/>
        <color theme="1"/>
        <rFont val="Calibri"/>
        <family val="2"/>
      </rPr>
      <t xml:space="preserve"> </t>
    </r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</si>
  <si>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(explique, en el espacio en blanco debajo de esta celda, las razones para la evaluación dada): </t>
    </r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</si>
  <si>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(explique, en el espacio en blanco debajo de esta celda, las razones para la evaluación dada): </t>
    </r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</si>
  <si>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(explique, en el espacio en blanco debajo de esta celda, las razones para la evaluación dada): </t>
    </r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</si>
  <si>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(explique, en el espacio en blanco debajo de esta celda, las razones para la evaluación dada): </t>
    </r>
  </si>
  <si>
    <t>NOMBRE DEL PAR 2</t>
  </si>
  <si>
    <r>
      <rPr>
        <b/>
        <sz val="11"/>
        <color theme="1"/>
        <rFont val="Calibri"/>
        <family val="2"/>
      </rPr>
      <t xml:space="preserve">Observaciones finales: </t>
    </r>
    <r>
      <rPr>
        <sz val="11"/>
        <color theme="1"/>
        <rFont val="Calibri"/>
        <family val="2"/>
      </rPr>
      <t xml:space="preserve"> </t>
    </r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</si>
  <si>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(explique, en el espacio en blanco debajo de esta celda, las razones para la evaluación dada): </t>
    </r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</si>
  <si>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(explique, en el espacio en blanco debajo de esta celda, las razones para la evaluación dada): </t>
    </r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</si>
  <si>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(explique, en el espacio en blanco debajo de esta celda, las razones para la evaluación dada): </t>
    </r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</si>
  <si>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(explique, en el espacio en blanco debajo de esta celda, las razones para la evaluación dada): </t>
    </r>
  </si>
  <si>
    <t>NOMBRE DEL PAR 3</t>
  </si>
  <si>
    <r>
      <rPr>
        <b/>
        <sz val="11"/>
        <color theme="1"/>
        <rFont val="Calibri"/>
        <family val="2"/>
      </rPr>
      <t xml:space="preserve">Observaciones finales: </t>
    </r>
    <r>
      <rPr>
        <sz val="11"/>
        <color theme="1"/>
        <rFont val="Calibri"/>
        <family val="2"/>
      </rPr>
      <t xml:space="preserve"> </t>
    </r>
  </si>
  <si>
    <t>TIPO</t>
  </si>
  <si>
    <t>SUBTIPO</t>
  </si>
  <si>
    <t>INVESTIGACIÓN CIENTIFICA</t>
  </si>
  <si>
    <t>INVESTIGACIÓN BÁSICA</t>
  </si>
  <si>
    <t>DESARROLLO TÉCNOLOGICO</t>
  </si>
  <si>
    <t>INVESTIGACIÓN APLICADA</t>
  </si>
  <si>
    <t>INNOVACIÓN</t>
  </si>
  <si>
    <t>DESARROLLO EXPERIMENTAL</t>
  </si>
  <si>
    <t>INVESTIGACIÓN-CREACIÓN</t>
  </si>
  <si>
    <t>INNOVACIÓN EDUCATIVA Y/O PEDAGÓGICA</t>
  </si>
  <si>
    <t>INNOVACIÓN ORGANIZACIONAL</t>
  </si>
  <si>
    <t>INNOVACIÓN SOCIAL</t>
  </si>
  <si>
    <t xml:space="preserve">CREACIÓN </t>
  </si>
  <si>
    <t>PUNTAJE EVALUADOR</t>
  </si>
  <si>
    <t>2.5 RESULTADOS Y/O PRODUCTOS (30 PUNTOS)</t>
  </si>
  <si>
    <t>Cumple parcialmente 
3</t>
  </si>
  <si>
    <t xml:space="preserve"> Insuficiente
2</t>
  </si>
  <si>
    <t>Coherencia con los objetivos</t>
  </si>
  <si>
    <t>Los  productos que espera obtener el proyecto como resultado de su desarrollo contribuyen a la solución o mitigación del problema planteado o a la atención de la necesidad identificada</t>
  </si>
  <si>
    <t>Los  productos que espera obtener el proyecto como resultado de su desarrollo contribuyen de manera indirecta a la solución o mitigación del problema planteado o a la atención de la necesidad identificada</t>
  </si>
  <si>
    <t>No se evidencia como los  productos  que espera obtener el proyecto como resultado de su desarrollo contribuyen a la solución o mitigación del problema planteado o a la atención de la necesidad identificada</t>
  </si>
  <si>
    <t>Tipo de productos</t>
  </si>
  <si>
    <t>Los logros esperados son verificables de manera que permiten evaluar su trazabilidad y solidez, asi mismo se corresponden en cantidad y calidad con el tipo de investigación a realizar</t>
  </si>
  <si>
    <t>Los logros esperados son verificables de manera que permiten evaluar su trazabilidad y solidez, no obstante, no se corresponden en cantidad y calidad con el tipo de investigación a realizar</t>
  </si>
  <si>
    <t>Los logros esperados no se pueden verificar,por lo cual no permiten evaluar su trazabilidad y solidez, asi mismo no se corresponden en cantidad y calidad con el tipo de investigación a realizar</t>
  </si>
  <si>
    <t>Alineación</t>
  </si>
  <si>
    <t xml:space="preserve">Los productos a obtener constituyen un aporte o impacto positivo potencial al desarrollo institucional, comunitario, local, regional, nacional y global. </t>
  </si>
  <si>
    <t xml:space="preserve">Los productos a obtener requieren ajustes para que constituyan un aporte o impacto positivo potencial al desarrollo institucional, comunitario, local, regional, nacional y global. </t>
  </si>
  <si>
    <t xml:space="preserve">Los productos a obtener no constituyen un aporte o impacto positivo potencial al desarrollo institucional, comunitario, local, regional, nacional y global. </t>
  </si>
  <si>
    <t xml:space="preserve">TOTAL DE EVALUACIÓN </t>
  </si>
  <si>
    <t>Hoja:</t>
  </si>
  <si>
    <t>Código:</t>
  </si>
  <si>
    <t>Versión:</t>
  </si>
  <si>
    <t>Fecha:</t>
  </si>
  <si>
    <t>1 de 4</t>
  </si>
  <si>
    <t>2 de 4</t>
  </si>
  <si>
    <t>3 de 4</t>
  </si>
  <si>
    <t>4 de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</si>
</sst>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3" x14ac:knownFonts="1">
    <font>
      <sz val="11"/>
      <color theme="1"/>
      <name val="Arial"/>
      <scheme val="minor"/>
    </font>
    <font>
      <sz val="11"/>
      <color theme="1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b/>
      <sz val="11"/>
      <color rgb="FFDEEAF6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color rgb="FF000000"/>
      <name val="Calibri"/>
      <family val="2"/>
    </font>
    <font>
      <b/>
      <sz val="16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1" fillId="2" borderId="12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right" vertical="center" wrapText="1"/>
    </xf>
    <xf numFmtId="0" fontId="4" fillId="0" borderId="0" xfId="0" applyFont="1"/>
    <xf numFmtId="0" fontId="3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right" vertical="center"/>
    </xf>
    <xf numFmtId="0" fontId="7" fillId="3" borderId="16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2" fontId="8" fillId="3" borderId="4" xfId="0" applyNumberFormat="1" applyFont="1" applyFill="1" applyBorder="1" applyAlignment="1">
      <alignment horizontal="center" vertical="center" wrapText="1"/>
    </xf>
    <xf numFmtId="2" fontId="3" fillId="3" borderId="15" xfId="0" applyNumberFormat="1" applyFont="1" applyFill="1" applyBorder="1" applyAlignment="1">
      <alignment horizontal="right" vertical="center"/>
    </xf>
    <xf numFmtId="2" fontId="3" fillId="3" borderId="15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center"/>
    </xf>
    <xf numFmtId="0" fontId="10" fillId="0" borderId="0" xfId="0" applyFont="1"/>
    <xf numFmtId="0" fontId="1" fillId="2" borderId="12" xfId="0" applyFont="1" applyFill="1" applyBorder="1" applyAlignment="1">
      <alignment horizontal="left" vertical="top" wrapText="1"/>
    </xf>
    <xf numFmtId="2" fontId="1" fillId="2" borderId="12" xfId="0" applyNumberFormat="1" applyFont="1" applyFill="1" applyBorder="1" applyAlignment="1">
      <alignment horizontal="left" vertical="top" wrapText="1"/>
    </xf>
    <xf numFmtId="2" fontId="1" fillId="2" borderId="12" xfId="0" applyNumberFormat="1" applyFont="1" applyFill="1" applyBorder="1"/>
    <xf numFmtId="0" fontId="1" fillId="4" borderId="12" xfId="0" applyFont="1" applyFill="1" applyBorder="1"/>
    <xf numFmtId="0" fontId="3" fillId="3" borderId="14" xfId="0" applyFont="1" applyFill="1" applyBorder="1" applyAlignment="1">
      <alignment horizontal="right" vertical="center" wrapText="1"/>
    </xf>
    <xf numFmtId="0" fontId="3" fillId="3" borderId="16" xfId="0" applyFont="1" applyFill="1" applyBorder="1" applyAlignment="1">
      <alignment horizontal="right" vertical="center" wrapText="1"/>
    </xf>
    <xf numFmtId="0" fontId="1" fillId="3" borderId="15" xfId="0" applyFont="1" applyFill="1" applyBorder="1"/>
    <xf numFmtId="0" fontId="3" fillId="3" borderId="16" xfId="0" applyFont="1" applyFill="1" applyBorder="1" applyAlignment="1">
      <alignment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center"/>
    </xf>
    <xf numFmtId="2" fontId="3" fillId="3" borderId="4" xfId="0" applyNumberFormat="1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right" vertical="center" wrapText="1"/>
    </xf>
    <xf numFmtId="2" fontId="1" fillId="3" borderId="31" xfId="0" applyNumberFormat="1" applyFont="1" applyFill="1" applyBorder="1" applyAlignment="1">
      <alignment horizontal="center" vertical="center" wrapText="1"/>
    </xf>
    <xf numFmtId="2" fontId="3" fillId="3" borderId="3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wrapText="1"/>
    </xf>
    <xf numFmtId="0" fontId="3" fillId="3" borderId="25" xfId="0" applyFont="1" applyFill="1" applyBorder="1" applyAlignment="1">
      <alignment horizontal="right" vertical="center" wrapText="1"/>
    </xf>
    <xf numFmtId="2" fontId="1" fillId="3" borderId="25" xfId="0" applyNumberFormat="1" applyFont="1" applyFill="1" applyBorder="1" applyAlignment="1">
      <alignment horizontal="center" vertical="center" wrapText="1"/>
    </xf>
    <xf numFmtId="2" fontId="3" fillId="3" borderId="2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4" xfId="0" applyFont="1" applyBorder="1"/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33" xfId="0" applyFont="1" applyBorder="1" applyAlignment="1">
      <alignment horizontal="left" vertical="center"/>
    </xf>
    <xf numFmtId="0" fontId="4" fillId="0" borderId="33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0" fontId="1" fillId="0" borderId="33" xfId="0" applyFont="1" applyBorder="1" applyAlignment="1">
      <alignment horizontal="left"/>
    </xf>
    <xf numFmtId="164" fontId="1" fillId="0" borderId="33" xfId="0" applyNumberFormat="1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1" fillId="3" borderId="5" xfId="0" applyFont="1" applyFill="1" applyBorder="1" applyAlignment="1">
      <alignment horizontal="right" vertical="center"/>
    </xf>
    <xf numFmtId="0" fontId="2" fillId="0" borderId="13" xfId="0" applyFont="1" applyBorder="1"/>
    <xf numFmtId="0" fontId="2" fillId="0" borderId="6" xfId="0" applyFont="1" applyBorder="1"/>
    <xf numFmtId="2" fontId="11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17" xfId="0" applyFont="1" applyBorder="1"/>
    <xf numFmtId="0" fontId="2" fillId="0" borderId="18" xfId="0" applyFont="1" applyBorder="1"/>
    <xf numFmtId="2" fontId="9" fillId="3" borderId="5" xfId="0" applyNumberFormat="1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1" xfId="0" applyFont="1" applyBorder="1"/>
    <xf numFmtId="0" fontId="6" fillId="3" borderId="5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2" fillId="0" borderId="33" xfId="0" applyFont="1" applyBorder="1"/>
    <xf numFmtId="0" fontId="12" fillId="0" borderId="33" xfId="0" applyFont="1" applyBorder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10" xfId="0" applyFont="1" applyBorder="1"/>
    <xf numFmtId="0" fontId="1" fillId="0" borderId="5" xfId="0" applyFont="1" applyBorder="1" applyAlignment="1">
      <alignment horizontal="left" vertical="center" wrapText="1"/>
    </xf>
    <xf numFmtId="164" fontId="5" fillId="0" borderId="33" xfId="0" applyNumberFormat="1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3" fillId="3" borderId="26" xfId="0" applyFont="1" applyFill="1" applyBorder="1" applyAlignment="1">
      <alignment horizontal="center" wrapText="1"/>
    </xf>
    <xf numFmtId="0" fontId="2" fillId="0" borderId="28" xfId="0" applyFont="1" applyBorder="1"/>
    <xf numFmtId="0" fontId="1" fillId="4" borderId="5" xfId="0" applyFont="1" applyFill="1" applyBorder="1" applyAlignment="1">
      <alignment horizontal="left" vertical="top" wrapText="1"/>
    </xf>
    <xf numFmtId="0" fontId="3" fillId="3" borderId="30" xfId="0" applyFont="1" applyFill="1" applyBorder="1" applyAlignment="1">
      <alignment horizontal="left" vertical="center"/>
    </xf>
    <xf numFmtId="0" fontId="2" fillId="0" borderId="23" xfId="0" applyFont="1" applyBorder="1"/>
    <xf numFmtId="0" fontId="2" fillId="0" borderId="24" xfId="0" applyFont="1" applyBorder="1"/>
    <xf numFmtId="0" fontId="1" fillId="0" borderId="5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wrapText="1"/>
    </xf>
    <xf numFmtId="0" fontId="2" fillId="0" borderId="20" xfId="0" applyFont="1" applyBorder="1"/>
    <xf numFmtId="0" fontId="2" fillId="0" borderId="21" xfId="0" applyFont="1" applyBorder="1"/>
    <xf numFmtId="0" fontId="3" fillId="3" borderId="29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10" fillId="4" borderId="17" xfId="0" applyFont="1" applyFill="1" applyBorder="1" applyAlignment="1">
      <alignment horizontal="left" vertical="top" wrapText="1"/>
    </xf>
    <xf numFmtId="0" fontId="2" fillId="0" borderId="12" xfId="0" applyFont="1" applyBorder="1"/>
    <xf numFmtId="0" fontId="2" fillId="0" borderId="27" xfId="0" applyFont="1" applyBorder="1"/>
    <xf numFmtId="0" fontId="3" fillId="3" borderId="19" xfId="0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left" vertical="center"/>
    </xf>
    <xf numFmtId="2" fontId="3" fillId="4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3" borderId="3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123824</xdr:rowOff>
    </xdr:from>
    <xdr:ext cx="1943100" cy="6381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4630" r="6018" b="6666"/>
        <a:stretch/>
      </xdr:blipFill>
      <xdr:spPr>
        <a:xfrm>
          <a:off x="114300" y="123824"/>
          <a:ext cx="1943100" cy="6381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0</xdr:row>
      <xdr:rowOff>123824</xdr:rowOff>
    </xdr:from>
    <xdr:ext cx="2047875" cy="704851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AA7AA794-8C94-45C2-973F-0D49E9CDA29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4630" r="6018" b="6666"/>
        <a:stretch/>
      </xdr:blipFill>
      <xdr:spPr>
        <a:xfrm>
          <a:off x="114299" y="123824"/>
          <a:ext cx="2047875" cy="704851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161924</xdr:rowOff>
    </xdr:from>
    <xdr:ext cx="1943100" cy="638175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48A599FE-CF9B-4185-834D-CFFCF41BC7F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4630" r="6018" b="6666"/>
        <a:stretch/>
      </xdr:blipFill>
      <xdr:spPr>
        <a:xfrm>
          <a:off x="209550" y="161924"/>
          <a:ext cx="1943100" cy="6381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161924</xdr:rowOff>
    </xdr:from>
    <xdr:ext cx="1943100" cy="638175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397269FC-31CD-419C-B279-98BF95098B3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4630" r="6018" b="6666"/>
        <a:stretch/>
      </xdr:blipFill>
      <xdr:spPr>
        <a:xfrm>
          <a:off x="209550" y="161924"/>
          <a:ext cx="1943100" cy="6381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4"/>
  <sheetViews>
    <sheetView showGridLines="0" topLeftCell="A13" workbookViewId="0">
      <selection activeCell="L3" sqref="L3:M3"/>
    </sheetView>
  </sheetViews>
  <sheetFormatPr baseColWidth="10" defaultColWidth="12.625" defaultRowHeight="15" customHeight="1" x14ac:dyDescent="0.2"/>
  <cols>
    <col min="1" max="1" width="22.125" customWidth="1"/>
    <col min="2" max="8" width="6.625" customWidth="1"/>
    <col min="9" max="9" width="6.375" customWidth="1"/>
    <col min="10" max="10" width="8" customWidth="1"/>
    <col min="11" max="11" width="8.875" customWidth="1"/>
    <col min="12" max="12" width="4.5" customWidth="1"/>
    <col min="13" max="13" width="11" customWidth="1"/>
    <col min="14" max="26" width="9.5" customWidth="1"/>
  </cols>
  <sheetData>
    <row r="1" spans="1:26" ht="18.75" customHeight="1" x14ac:dyDescent="0.25">
      <c r="A1" s="67"/>
      <c r="B1" s="68"/>
      <c r="C1" s="66" t="s">
        <v>0</v>
      </c>
      <c r="D1" s="66"/>
      <c r="E1" s="66"/>
      <c r="F1" s="66"/>
      <c r="G1" s="66"/>
      <c r="H1" s="66"/>
      <c r="I1" s="66"/>
      <c r="J1" s="66"/>
      <c r="K1" s="63" t="s">
        <v>103</v>
      </c>
      <c r="L1" s="90" t="s">
        <v>1</v>
      </c>
      <c r="M1" s="9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69"/>
      <c r="B2" s="70"/>
      <c r="C2" s="66"/>
      <c r="D2" s="66"/>
      <c r="E2" s="66"/>
      <c r="F2" s="66"/>
      <c r="G2" s="66"/>
      <c r="H2" s="66"/>
      <c r="I2" s="66"/>
      <c r="J2" s="66"/>
      <c r="K2" s="63" t="s">
        <v>104</v>
      </c>
      <c r="L2" s="90">
        <v>5</v>
      </c>
      <c r="M2" s="9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25">
      <c r="A3" s="69"/>
      <c r="B3" s="70"/>
      <c r="C3" s="66"/>
      <c r="D3" s="66"/>
      <c r="E3" s="66"/>
      <c r="F3" s="66"/>
      <c r="G3" s="66"/>
      <c r="H3" s="66"/>
      <c r="I3" s="66"/>
      <c r="J3" s="66"/>
      <c r="K3" s="64" t="s">
        <v>105</v>
      </c>
      <c r="L3" s="65">
        <v>45770</v>
      </c>
      <c r="M3" s="9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x14ac:dyDescent="0.25">
      <c r="A4" s="71"/>
      <c r="B4" s="72"/>
      <c r="C4" s="66"/>
      <c r="D4" s="66"/>
      <c r="E4" s="66"/>
      <c r="F4" s="66"/>
      <c r="G4" s="66"/>
      <c r="H4" s="66"/>
      <c r="I4" s="66"/>
      <c r="J4" s="66"/>
      <c r="K4" s="64" t="s">
        <v>102</v>
      </c>
      <c r="L4" s="65" t="s">
        <v>106</v>
      </c>
      <c r="M4" s="6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5">
      <c r="A6" s="77" t="s">
        <v>2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 x14ac:dyDescent="0.25">
      <c r="A7" s="79" t="s">
        <v>3</v>
      </c>
      <c r="B7" s="75"/>
      <c r="C7" s="93"/>
      <c r="D7" s="94"/>
      <c r="E7" s="94"/>
      <c r="F7" s="94"/>
      <c r="G7" s="94"/>
      <c r="H7" s="94"/>
      <c r="I7" s="94"/>
      <c r="J7" s="94"/>
      <c r="K7" s="94"/>
      <c r="L7" s="94"/>
      <c r="M7" s="8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5">
      <c r="A8" s="4" t="s">
        <v>4</v>
      </c>
      <c r="B8" s="5"/>
      <c r="C8" s="87"/>
      <c r="D8" s="95"/>
      <c r="E8" s="95"/>
      <c r="F8" s="95"/>
      <c r="G8" s="95"/>
      <c r="H8" s="95"/>
      <c r="I8" s="95"/>
      <c r="J8" s="95"/>
      <c r="K8" s="95"/>
      <c r="L8" s="95"/>
      <c r="M8" s="88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25">
      <c r="A9" s="4" t="s">
        <v>5</v>
      </c>
      <c r="B9" s="96"/>
      <c r="C9" s="74"/>
      <c r="D9" s="74"/>
      <c r="E9" s="75"/>
      <c r="F9" s="4" t="s">
        <v>6</v>
      </c>
      <c r="G9" s="96"/>
      <c r="H9" s="74"/>
      <c r="I9" s="75"/>
      <c r="J9" s="4" t="s">
        <v>7</v>
      </c>
      <c r="K9" s="96"/>
      <c r="L9" s="74"/>
      <c r="M9" s="75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5">
      <c r="A10" s="89" t="s">
        <v>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5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5">
      <c r="A11" s="6" t="s">
        <v>9</v>
      </c>
      <c r="B11" s="7"/>
      <c r="C11" s="7"/>
      <c r="D11" s="7"/>
      <c r="E11" s="7"/>
      <c r="F11" s="7"/>
      <c r="G11" s="7"/>
      <c r="H11" s="7"/>
      <c r="I11" s="7"/>
      <c r="J11" s="7"/>
      <c r="K11" s="8"/>
      <c r="L11" s="7"/>
      <c r="M11" s="9">
        <v>20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5">
      <c r="A12" s="10" t="s">
        <v>10</v>
      </c>
      <c r="B12" s="77" t="s">
        <v>11</v>
      </c>
      <c r="C12" s="74"/>
      <c r="D12" s="75"/>
      <c r="E12" s="77" t="s">
        <v>12</v>
      </c>
      <c r="F12" s="74"/>
      <c r="G12" s="75"/>
      <c r="H12" s="77" t="s">
        <v>13</v>
      </c>
      <c r="I12" s="74"/>
      <c r="J12" s="75"/>
      <c r="K12" s="11" t="s">
        <v>14</v>
      </c>
      <c r="L12" s="80" t="s">
        <v>15</v>
      </c>
      <c r="M12" s="8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25">
      <c r="A13" s="12" t="s">
        <v>16</v>
      </c>
      <c r="B13" s="78">
        <f>'Ficha evaluaciónPAR1'!L13</f>
        <v>0</v>
      </c>
      <c r="C13" s="74"/>
      <c r="D13" s="75"/>
      <c r="E13" s="78">
        <f>'Ficha evaluaciónPAR2'!L13</f>
        <v>0</v>
      </c>
      <c r="F13" s="74"/>
      <c r="G13" s="75"/>
      <c r="H13" s="78">
        <f>'Ficha evaluaciónPAR3'!L13</f>
        <v>0</v>
      </c>
      <c r="I13" s="74"/>
      <c r="J13" s="75"/>
      <c r="K13" s="13">
        <f t="shared" ref="K13:K14" si="0">AVERAGE(B13:J13)</f>
        <v>0</v>
      </c>
      <c r="L13" s="85"/>
      <c r="M13" s="86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5">
      <c r="A14" s="12" t="s">
        <v>17</v>
      </c>
      <c r="B14" s="78">
        <f>'Ficha evaluaciónPAR1'!L14</f>
        <v>0</v>
      </c>
      <c r="C14" s="74"/>
      <c r="D14" s="75"/>
      <c r="E14" s="78">
        <f>'Ficha evaluaciónPAR2'!L14</f>
        <v>0</v>
      </c>
      <c r="F14" s="74"/>
      <c r="G14" s="75"/>
      <c r="H14" s="78">
        <f>'Ficha evaluaciónPAR3'!L14</f>
        <v>0</v>
      </c>
      <c r="I14" s="74"/>
      <c r="J14" s="75"/>
      <c r="K14" s="13">
        <f t="shared" si="0"/>
        <v>0</v>
      </c>
      <c r="L14" s="87"/>
      <c r="M14" s="8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5">
      <c r="A15" s="79" t="s">
        <v>18</v>
      </c>
      <c r="B15" s="74"/>
      <c r="C15" s="74"/>
      <c r="D15" s="74"/>
      <c r="E15" s="74"/>
      <c r="F15" s="74"/>
      <c r="G15" s="74"/>
      <c r="H15" s="74"/>
      <c r="I15" s="74"/>
      <c r="J15" s="75"/>
      <c r="K15" s="14">
        <f>AVERAGE(K13:K14)</f>
        <v>0</v>
      </c>
      <c r="L15" s="84">
        <f>(K15*M11)/5</f>
        <v>0</v>
      </c>
      <c r="M15" s="75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5">
      <c r="A16" s="6" t="s">
        <v>19</v>
      </c>
      <c r="B16" s="7"/>
      <c r="C16" s="7"/>
      <c r="D16" s="7"/>
      <c r="E16" s="7"/>
      <c r="F16" s="7"/>
      <c r="G16" s="7"/>
      <c r="H16" s="7"/>
      <c r="I16" s="7"/>
      <c r="J16" s="7"/>
      <c r="K16" s="15"/>
      <c r="L16" s="16"/>
      <c r="M16" s="9">
        <v>15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5">
      <c r="A17" s="10" t="s">
        <v>10</v>
      </c>
      <c r="B17" s="77" t="s">
        <v>11</v>
      </c>
      <c r="C17" s="74"/>
      <c r="D17" s="75"/>
      <c r="E17" s="77" t="s">
        <v>12</v>
      </c>
      <c r="F17" s="74"/>
      <c r="G17" s="75"/>
      <c r="H17" s="77" t="s">
        <v>13</v>
      </c>
      <c r="I17" s="74"/>
      <c r="J17" s="75"/>
      <c r="K17" s="11" t="s">
        <v>14</v>
      </c>
      <c r="L17" s="80" t="s">
        <v>20</v>
      </c>
      <c r="M17" s="8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25">
      <c r="A18" s="17" t="s">
        <v>21</v>
      </c>
      <c r="B18" s="78">
        <f>'Ficha evaluaciónPAR1'!L19</f>
        <v>0</v>
      </c>
      <c r="C18" s="74"/>
      <c r="D18" s="75"/>
      <c r="E18" s="78">
        <f>'Ficha evaluaciónPAR2'!L19</f>
        <v>0</v>
      </c>
      <c r="F18" s="74"/>
      <c r="G18" s="75"/>
      <c r="H18" s="78">
        <f>'Ficha evaluaciónPAR3'!L19</f>
        <v>0</v>
      </c>
      <c r="I18" s="74"/>
      <c r="J18" s="75"/>
      <c r="K18" s="13">
        <f t="shared" ref="K18:K19" si="1">AVERAGE(B18:J18)</f>
        <v>0</v>
      </c>
      <c r="L18" s="85"/>
      <c r="M18" s="86"/>
      <c r="N18" s="18"/>
      <c r="O18" s="18"/>
      <c r="P18" s="18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25">
      <c r="A19" s="12" t="s">
        <v>22</v>
      </c>
      <c r="B19" s="78">
        <f>'Ficha evaluaciónPAR1'!L20</f>
        <v>0</v>
      </c>
      <c r="C19" s="74"/>
      <c r="D19" s="75"/>
      <c r="E19" s="78">
        <f>'Ficha evaluaciónPAR2'!L20</f>
        <v>0</v>
      </c>
      <c r="F19" s="74"/>
      <c r="G19" s="75"/>
      <c r="H19" s="78">
        <f>'Ficha evaluaciónPAR3'!L20</f>
        <v>0</v>
      </c>
      <c r="I19" s="74"/>
      <c r="J19" s="75"/>
      <c r="K19" s="13">
        <f t="shared" si="1"/>
        <v>0</v>
      </c>
      <c r="L19" s="87"/>
      <c r="M19" s="88"/>
      <c r="N19" s="18"/>
      <c r="O19" s="18"/>
      <c r="P19" s="18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79" t="s">
        <v>23</v>
      </c>
      <c r="B20" s="74"/>
      <c r="C20" s="74"/>
      <c r="D20" s="74"/>
      <c r="E20" s="74"/>
      <c r="F20" s="74"/>
      <c r="G20" s="74"/>
      <c r="H20" s="74"/>
      <c r="I20" s="74"/>
      <c r="J20" s="75"/>
      <c r="K20" s="14">
        <f>AVERAGE(K18:K19)</f>
        <v>0</v>
      </c>
      <c r="L20" s="84">
        <f>(K20*M16)/5</f>
        <v>0</v>
      </c>
      <c r="M20" s="75"/>
      <c r="N20" s="1"/>
      <c r="O20" s="18"/>
      <c r="P20" s="18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5">
      <c r="A21" s="6" t="s">
        <v>24</v>
      </c>
      <c r="B21" s="7"/>
      <c r="C21" s="7"/>
      <c r="D21" s="7"/>
      <c r="E21" s="7"/>
      <c r="F21" s="7"/>
      <c r="G21" s="7"/>
      <c r="H21" s="7"/>
      <c r="I21" s="7"/>
      <c r="J21" s="7"/>
      <c r="K21" s="15"/>
      <c r="L21" s="16"/>
      <c r="M21" s="9">
        <v>15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5">
      <c r="A22" s="10" t="s">
        <v>10</v>
      </c>
      <c r="B22" s="77" t="s">
        <v>11</v>
      </c>
      <c r="C22" s="74"/>
      <c r="D22" s="75"/>
      <c r="E22" s="77" t="s">
        <v>12</v>
      </c>
      <c r="F22" s="74"/>
      <c r="G22" s="75"/>
      <c r="H22" s="77" t="s">
        <v>13</v>
      </c>
      <c r="I22" s="74"/>
      <c r="J22" s="75"/>
      <c r="K22" s="11" t="s">
        <v>14</v>
      </c>
      <c r="L22" s="80" t="s">
        <v>20</v>
      </c>
      <c r="M22" s="8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5">
      <c r="A23" s="12" t="s">
        <v>25</v>
      </c>
      <c r="B23" s="78">
        <f>'Ficha evaluaciónPAR1'!L25</f>
        <v>0</v>
      </c>
      <c r="C23" s="74"/>
      <c r="D23" s="75"/>
      <c r="E23" s="78">
        <f>'Ficha evaluaciónPAR2'!L25</f>
        <v>0</v>
      </c>
      <c r="F23" s="74"/>
      <c r="G23" s="75"/>
      <c r="H23" s="78">
        <f>'Ficha evaluaciónPAR3'!L25</f>
        <v>0</v>
      </c>
      <c r="I23" s="74"/>
      <c r="J23" s="75"/>
      <c r="K23" s="13">
        <f>AVERAGE(B23:J23)</f>
        <v>0</v>
      </c>
      <c r="L23" s="82"/>
      <c r="M23" s="8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5">
      <c r="A24" s="79" t="s">
        <v>18</v>
      </c>
      <c r="B24" s="74"/>
      <c r="C24" s="74"/>
      <c r="D24" s="74"/>
      <c r="E24" s="74"/>
      <c r="F24" s="74"/>
      <c r="G24" s="74"/>
      <c r="H24" s="74"/>
      <c r="I24" s="74"/>
      <c r="J24" s="75"/>
      <c r="K24" s="14">
        <f>AVERAGE(K23)</f>
        <v>0</v>
      </c>
      <c r="L24" s="84">
        <f>(K24*M21)/5</f>
        <v>0</v>
      </c>
      <c r="M24" s="7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7.5" customHeight="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20"/>
      <c r="L25" s="20"/>
      <c r="M25" s="2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5">
      <c r="A26" s="73" t="s">
        <v>26</v>
      </c>
      <c r="B26" s="74"/>
      <c r="C26" s="74"/>
      <c r="D26" s="74"/>
      <c r="E26" s="74"/>
      <c r="F26" s="74"/>
      <c r="G26" s="74"/>
      <c r="H26" s="74"/>
      <c r="I26" s="74"/>
      <c r="J26" s="75"/>
      <c r="K26" s="76">
        <f>SUM(L24+L20+L15)</f>
        <v>0</v>
      </c>
      <c r="L26" s="74"/>
      <c r="M26" s="75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89" t="s">
        <v>27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5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6" t="s">
        <v>28</v>
      </c>
      <c r="B29" s="7"/>
      <c r="C29" s="7"/>
      <c r="D29" s="7"/>
      <c r="E29" s="7"/>
      <c r="F29" s="7"/>
      <c r="G29" s="7"/>
      <c r="H29" s="7"/>
      <c r="I29" s="7"/>
      <c r="J29" s="7"/>
      <c r="K29" s="8"/>
      <c r="L29" s="7"/>
      <c r="M29" s="9">
        <f>30</f>
        <v>30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0" t="s">
        <v>10</v>
      </c>
      <c r="B30" s="77" t="s">
        <v>11</v>
      </c>
      <c r="C30" s="74"/>
      <c r="D30" s="75"/>
      <c r="E30" s="77" t="s">
        <v>12</v>
      </c>
      <c r="F30" s="74"/>
      <c r="G30" s="75"/>
      <c r="H30" s="77" t="s">
        <v>13</v>
      </c>
      <c r="I30" s="74"/>
      <c r="J30" s="75"/>
      <c r="K30" s="11" t="s">
        <v>14</v>
      </c>
      <c r="L30" s="80" t="s">
        <v>29</v>
      </c>
      <c r="M30" s="8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5">
      <c r="A31" s="12" t="s">
        <v>30</v>
      </c>
      <c r="B31" s="78">
        <f>'Ficha evaluaciónPAR1'!$L$32</f>
        <v>0</v>
      </c>
      <c r="C31" s="74"/>
      <c r="D31" s="75"/>
      <c r="E31" s="78">
        <f>'Ficha evaluaciónPAR2'!$L$32</f>
        <v>0</v>
      </c>
      <c r="F31" s="74"/>
      <c r="G31" s="75"/>
      <c r="H31" s="78">
        <f>'Ficha evaluaciónPAR3'!L32</f>
        <v>0</v>
      </c>
      <c r="I31" s="74"/>
      <c r="J31" s="75"/>
      <c r="K31" s="13">
        <f>AVERAGE(B31:J31)</f>
        <v>0</v>
      </c>
      <c r="L31" s="82"/>
      <c r="M31" s="8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79" t="s">
        <v>18</v>
      </c>
      <c r="B32" s="74"/>
      <c r="C32" s="74"/>
      <c r="D32" s="74"/>
      <c r="E32" s="74"/>
      <c r="F32" s="74"/>
      <c r="G32" s="74"/>
      <c r="H32" s="74"/>
      <c r="I32" s="74"/>
      <c r="J32" s="75"/>
      <c r="K32" s="14">
        <f>AVERAGE(K31)</f>
        <v>0</v>
      </c>
      <c r="L32" s="84">
        <f>(K32*M29)/5</f>
        <v>0</v>
      </c>
      <c r="M32" s="75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73" t="s">
        <v>31</v>
      </c>
      <c r="B34" s="74"/>
      <c r="C34" s="74"/>
      <c r="D34" s="74"/>
      <c r="E34" s="74"/>
      <c r="F34" s="74"/>
      <c r="G34" s="74"/>
      <c r="H34" s="74"/>
      <c r="I34" s="74"/>
      <c r="J34" s="75"/>
      <c r="K34" s="76">
        <f>L32</f>
        <v>0</v>
      </c>
      <c r="L34" s="74"/>
      <c r="M34" s="75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60">
    <mergeCell ref="B23:D23"/>
    <mergeCell ref="E23:G23"/>
    <mergeCell ref="H23:J23"/>
    <mergeCell ref="A24:J24"/>
    <mergeCell ref="A26:J26"/>
    <mergeCell ref="L12:M14"/>
    <mergeCell ref="L15:M15"/>
    <mergeCell ref="K26:M26"/>
    <mergeCell ref="A28:M28"/>
    <mergeCell ref="L1:M1"/>
    <mergeCell ref="L2:M2"/>
    <mergeCell ref="L3:M3"/>
    <mergeCell ref="A6:M6"/>
    <mergeCell ref="C7:M8"/>
    <mergeCell ref="A7:B7"/>
    <mergeCell ref="B9:E9"/>
    <mergeCell ref="G9:I9"/>
    <mergeCell ref="K9:M9"/>
    <mergeCell ref="A10:M10"/>
    <mergeCell ref="E22:G22"/>
    <mergeCell ref="H22:J22"/>
    <mergeCell ref="L20:M20"/>
    <mergeCell ref="B17:D17"/>
    <mergeCell ref="B18:D18"/>
    <mergeCell ref="E18:G18"/>
    <mergeCell ref="B19:D19"/>
    <mergeCell ref="E19:G19"/>
    <mergeCell ref="H18:J18"/>
    <mergeCell ref="H19:J19"/>
    <mergeCell ref="A20:J20"/>
    <mergeCell ref="L17:M19"/>
    <mergeCell ref="B22:D22"/>
    <mergeCell ref="A15:J15"/>
    <mergeCell ref="E17:G17"/>
    <mergeCell ref="H17:J17"/>
    <mergeCell ref="H12:J12"/>
    <mergeCell ref="H13:J13"/>
    <mergeCell ref="H14:J14"/>
    <mergeCell ref="B13:D13"/>
    <mergeCell ref="E13:G13"/>
    <mergeCell ref="B14:D14"/>
    <mergeCell ref="E14:G14"/>
    <mergeCell ref="B12:D12"/>
    <mergeCell ref="E12:G12"/>
    <mergeCell ref="L4:M4"/>
    <mergeCell ref="C1:J4"/>
    <mergeCell ref="A1:B4"/>
    <mergeCell ref="A34:J34"/>
    <mergeCell ref="K34:M34"/>
    <mergeCell ref="B30:D30"/>
    <mergeCell ref="E30:G30"/>
    <mergeCell ref="H30:J30"/>
    <mergeCell ref="B31:D31"/>
    <mergeCell ref="E31:G31"/>
    <mergeCell ref="H31:J31"/>
    <mergeCell ref="A32:J32"/>
    <mergeCell ref="L22:M23"/>
    <mergeCell ref="L24:M24"/>
    <mergeCell ref="L30:M31"/>
    <mergeCell ref="L32:M32"/>
  </mergeCells>
  <dataValidations count="1">
    <dataValidation type="list" allowBlank="1" showErrorMessage="1" sqref="B8" xr:uid="{00000000-0002-0000-0000-000002000000}">
      <formula1>"1 año,1.5 años,2 años"</formula1>
    </dataValidation>
  </dataValidations>
  <pageMargins left="0.7" right="0.7" top="0.75" bottom="0.75" header="0" footer="0"/>
  <pageSetup fitToWidth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DATOS!$A$2:$A$5</xm:f>
          </x14:formula1>
          <xm:sqref>G9</xm:sqref>
        </x14:dataValidation>
        <x14:dataValidation type="list" allowBlank="1" showErrorMessage="1" xr:uid="{00000000-0002-0000-0000-000001000000}">
          <x14:formula1>
            <xm:f>DATOS!$D$2:$D$9</xm:f>
          </x14:formula1>
          <xm:sqref>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56"/>
  <sheetViews>
    <sheetView topLeftCell="A32" workbookViewId="0">
      <selection activeCell="L3" sqref="L3:M3"/>
    </sheetView>
  </sheetViews>
  <sheetFormatPr baseColWidth="10" defaultColWidth="12.625" defaultRowHeight="15" customHeight="1" x14ac:dyDescent="0.2"/>
  <cols>
    <col min="1" max="1" width="12.5" customWidth="1"/>
    <col min="2" max="3" width="9.375" customWidth="1"/>
    <col min="4" max="4" width="12" customWidth="1"/>
    <col min="5" max="5" width="9.375" customWidth="1"/>
    <col min="6" max="6" width="5.375" customWidth="1"/>
    <col min="7" max="7" width="6.5" customWidth="1"/>
    <col min="8" max="8" width="5.625" customWidth="1"/>
    <col min="9" max="9" width="9.375" customWidth="1"/>
    <col min="10" max="10" width="8" customWidth="1"/>
    <col min="11" max="11" width="20.5" customWidth="1"/>
    <col min="12" max="26" width="9.375" customWidth="1"/>
  </cols>
  <sheetData>
    <row r="1" spans="1:26" ht="18.75" customHeight="1" x14ac:dyDescent="0.25">
      <c r="A1" s="69"/>
      <c r="B1" s="107"/>
      <c r="C1" s="70"/>
      <c r="D1" s="98" t="s">
        <v>0</v>
      </c>
      <c r="E1" s="99"/>
      <c r="F1" s="99"/>
      <c r="G1" s="99"/>
      <c r="H1" s="99"/>
      <c r="I1" s="99"/>
      <c r="J1" s="100"/>
      <c r="K1" s="58" t="s">
        <v>103</v>
      </c>
      <c r="L1" s="90" t="str">
        <f>+'Ficha consolidada'!L1</f>
        <v>GIN02-01-FO-07</v>
      </c>
      <c r="M1" s="9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69"/>
      <c r="B2" s="107"/>
      <c r="C2" s="70"/>
      <c r="D2" s="101"/>
      <c r="E2" s="102"/>
      <c r="F2" s="102"/>
      <c r="G2" s="102"/>
      <c r="H2" s="102"/>
      <c r="I2" s="102"/>
      <c r="J2" s="103"/>
      <c r="K2" s="58" t="s">
        <v>104</v>
      </c>
      <c r="L2" s="90">
        <f>+'Ficha consolidada'!L2</f>
        <v>5</v>
      </c>
      <c r="M2" s="9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25">
      <c r="A3" s="69"/>
      <c r="B3" s="107"/>
      <c r="C3" s="70"/>
      <c r="D3" s="101"/>
      <c r="E3" s="102"/>
      <c r="F3" s="102"/>
      <c r="G3" s="102"/>
      <c r="H3" s="102"/>
      <c r="I3" s="102"/>
      <c r="J3" s="103"/>
      <c r="K3" s="59" t="s">
        <v>105</v>
      </c>
      <c r="L3" s="65">
        <f>+'Ficha consolidada'!L3</f>
        <v>45770</v>
      </c>
      <c r="M3" s="9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x14ac:dyDescent="0.25">
      <c r="A4" s="71"/>
      <c r="B4" s="108"/>
      <c r="C4" s="72"/>
      <c r="D4" s="104"/>
      <c r="E4" s="105"/>
      <c r="F4" s="105"/>
      <c r="G4" s="105"/>
      <c r="H4" s="105"/>
      <c r="I4" s="105"/>
      <c r="J4" s="106"/>
      <c r="K4" s="59" t="s">
        <v>102</v>
      </c>
      <c r="L4" s="97" t="s">
        <v>107</v>
      </c>
      <c r="M4" s="97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">
      <c r="A6" s="122" t="s">
        <v>2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26" ht="19.5" customHeight="1" x14ac:dyDescent="0.2">
      <c r="A7" s="127" t="s">
        <v>3</v>
      </c>
      <c r="B7" s="120"/>
      <c r="C7" s="124">
        <f>'Ficha consolidada'!C7</f>
        <v>0</v>
      </c>
      <c r="D7" s="125"/>
      <c r="E7" s="125"/>
      <c r="F7" s="125"/>
      <c r="G7" s="125"/>
      <c r="H7" s="125"/>
      <c r="I7" s="125"/>
      <c r="J7" s="125"/>
      <c r="K7" s="125"/>
      <c r="L7" s="125"/>
      <c r="M7" s="83"/>
    </row>
    <row r="8" spans="1:26" ht="19.5" customHeight="1" x14ac:dyDescent="0.25">
      <c r="A8" s="4" t="s">
        <v>4</v>
      </c>
      <c r="B8" s="22">
        <f>'Ficha consolidada'!B8</f>
        <v>0</v>
      </c>
      <c r="C8" s="87"/>
      <c r="D8" s="95"/>
      <c r="E8" s="95"/>
      <c r="F8" s="95"/>
      <c r="G8" s="95"/>
      <c r="H8" s="95"/>
      <c r="I8" s="95"/>
      <c r="J8" s="95"/>
      <c r="K8" s="95"/>
      <c r="L8" s="95"/>
      <c r="M8" s="88"/>
    </row>
    <row r="9" spans="1:26" ht="19.5" customHeight="1" x14ac:dyDescent="0.2">
      <c r="A9" s="23" t="s">
        <v>5</v>
      </c>
      <c r="B9" s="128">
        <f>'Ficha consolidada'!B9:E9</f>
        <v>0</v>
      </c>
      <c r="C9" s="74"/>
      <c r="D9" s="74"/>
      <c r="E9" s="75"/>
      <c r="F9" s="24" t="s">
        <v>6</v>
      </c>
      <c r="G9" s="129">
        <f>'Ficha consolidada'!G9:I9</f>
        <v>0</v>
      </c>
      <c r="H9" s="74"/>
      <c r="I9" s="75"/>
      <c r="J9" s="23" t="s">
        <v>7</v>
      </c>
      <c r="K9" s="129">
        <f>'Ficha consolidada'!K9:M9</f>
        <v>0</v>
      </c>
      <c r="L9" s="74"/>
      <c r="M9" s="75"/>
    </row>
    <row r="10" spans="1:26" ht="16.5" customHeight="1" x14ac:dyDescent="0.25">
      <c r="A10" s="130" t="s">
        <v>32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5"/>
    </row>
    <row r="11" spans="1:26" ht="16.5" customHeight="1" x14ac:dyDescent="0.25">
      <c r="A11" s="6" t="s">
        <v>9</v>
      </c>
      <c r="B11" s="7"/>
      <c r="C11" s="7"/>
      <c r="D11" s="7"/>
      <c r="E11" s="7"/>
      <c r="F11" s="7"/>
      <c r="G11" s="7"/>
      <c r="H11" s="7"/>
      <c r="I11" s="7"/>
      <c r="J11" s="25"/>
      <c r="K11" s="7"/>
      <c r="L11" s="8" t="s">
        <v>33</v>
      </c>
      <c r="M11" s="26">
        <v>20</v>
      </c>
    </row>
    <row r="12" spans="1:26" ht="27" customHeight="1" x14ac:dyDescent="0.25">
      <c r="A12" s="27" t="s">
        <v>10</v>
      </c>
      <c r="B12" s="118" t="s">
        <v>34</v>
      </c>
      <c r="C12" s="119"/>
      <c r="D12" s="120"/>
      <c r="E12" s="118" t="s">
        <v>35</v>
      </c>
      <c r="F12" s="119"/>
      <c r="G12" s="120"/>
      <c r="H12" s="118" t="s">
        <v>36</v>
      </c>
      <c r="I12" s="119"/>
      <c r="J12" s="120"/>
      <c r="K12" s="28" t="s">
        <v>37</v>
      </c>
      <c r="L12" s="27" t="s">
        <v>38</v>
      </c>
      <c r="M12" s="110" t="s">
        <v>39</v>
      </c>
    </row>
    <row r="13" spans="1:26" ht="63.75" customHeight="1" x14ac:dyDescent="0.2">
      <c r="A13" s="29" t="s">
        <v>16</v>
      </c>
      <c r="B13" s="112" t="s">
        <v>40</v>
      </c>
      <c r="C13" s="74"/>
      <c r="D13" s="75"/>
      <c r="E13" s="112" t="s">
        <v>41</v>
      </c>
      <c r="F13" s="74"/>
      <c r="G13" s="75"/>
      <c r="H13" s="112" t="s">
        <v>42</v>
      </c>
      <c r="I13" s="74"/>
      <c r="J13" s="75"/>
      <c r="K13" s="30" t="s">
        <v>43</v>
      </c>
      <c r="L13" s="31"/>
      <c r="M13" s="126"/>
    </row>
    <row r="14" spans="1:26" ht="63" customHeight="1" x14ac:dyDescent="0.2">
      <c r="A14" s="32" t="s">
        <v>17</v>
      </c>
      <c r="B14" s="112" t="s">
        <v>44</v>
      </c>
      <c r="C14" s="74"/>
      <c r="D14" s="75"/>
      <c r="E14" s="112" t="s">
        <v>41</v>
      </c>
      <c r="F14" s="74"/>
      <c r="G14" s="75"/>
      <c r="H14" s="112" t="s">
        <v>42</v>
      </c>
      <c r="I14" s="74"/>
      <c r="J14" s="75"/>
      <c r="K14" s="30" t="s">
        <v>43</v>
      </c>
      <c r="L14" s="33"/>
      <c r="M14" s="111"/>
    </row>
    <row r="15" spans="1:26" ht="16.5" customHeight="1" x14ac:dyDescent="0.25">
      <c r="A15" s="121" t="s">
        <v>45</v>
      </c>
      <c r="B15" s="74"/>
      <c r="C15" s="74"/>
      <c r="D15" s="74"/>
      <c r="E15" s="74"/>
      <c r="F15" s="74"/>
      <c r="G15" s="74"/>
      <c r="H15" s="74"/>
      <c r="I15" s="74"/>
      <c r="J15" s="75"/>
      <c r="K15" s="4" t="s">
        <v>46</v>
      </c>
      <c r="L15" s="34">
        <f>IFERROR(AVERAGE(L13:L14),0)</f>
        <v>0</v>
      </c>
      <c r="M15" s="35">
        <f>(L15*M11)/5</f>
        <v>0</v>
      </c>
    </row>
    <row r="16" spans="1:26" ht="60" customHeight="1" x14ac:dyDescent="0.2">
      <c r="A16" s="116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5"/>
    </row>
    <row r="17" spans="1:26" ht="16.5" customHeight="1" x14ac:dyDescent="0.25">
      <c r="A17" s="6" t="s">
        <v>19</v>
      </c>
      <c r="B17" s="7"/>
      <c r="C17" s="7"/>
      <c r="D17" s="7"/>
      <c r="E17" s="7"/>
      <c r="F17" s="7"/>
      <c r="G17" s="7"/>
      <c r="H17" s="7"/>
      <c r="I17" s="7"/>
      <c r="J17" s="25"/>
      <c r="K17" s="7"/>
      <c r="L17" s="8"/>
      <c r="M17" s="26">
        <v>15</v>
      </c>
    </row>
    <row r="18" spans="1:26" ht="27" customHeight="1" x14ac:dyDescent="0.25">
      <c r="A18" s="10" t="s">
        <v>10</v>
      </c>
      <c r="B18" s="118" t="s">
        <v>34</v>
      </c>
      <c r="C18" s="119"/>
      <c r="D18" s="120"/>
      <c r="E18" s="118" t="s">
        <v>35</v>
      </c>
      <c r="F18" s="119"/>
      <c r="G18" s="120"/>
      <c r="H18" s="118" t="s">
        <v>36</v>
      </c>
      <c r="I18" s="119"/>
      <c r="J18" s="120"/>
      <c r="K18" s="28" t="s">
        <v>37</v>
      </c>
      <c r="L18" s="10" t="s">
        <v>38</v>
      </c>
      <c r="M18" s="110" t="s">
        <v>39</v>
      </c>
    </row>
    <row r="19" spans="1:26" ht="60.75" customHeight="1" x14ac:dyDescent="0.25">
      <c r="A19" s="36" t="s">
        <v>21</v>
      </c>
      <c r="B19" s="112" t="s">
        <v>47</v>
      </c>
      <c r="C19" s="74"/>
      <c r="D19" s="75"/>
      <c r="E19" s="112" t="s">
        <v>41</v>
      </c>
      <c r="F19" s="74"/>
      <c r="G19" s="75"/>
      <c r="H19" s="112" t="s">
        <v>42</v>
      </c>
      <c r="I19" s="74"/>
      <c r="J19" s="75"/>
      <c r="K19" s="30" t="s">
        <v>43</v>
      </c>
      <c r="L19" s="33"/>
      <c r="M19" s="126"/>
      <c r="N19" s="18"/>
      <c r="O19" s="18"/>
      <c r="P19" s="18"/>
    </row>
    <row r="20" spans="1:26" ht="60.75" customHeight="1" x14ac:dyDescent="0.25">
      <c r="A20" s="29" t="s">
        <v>22</v>
      </c>
      <c r="B20" s="112" t="s">
        <v>48</v>
      </c>
      <c r="C20" s="74"/>
      <c r="D20" s="75"/>
      <c r="E20" s="112" t="s">
        <v>41</v>
      </c>
      <c r="F20" s="74"/>
      <c r="G20" s="75"/>
      <c r="H20" s="112" t="s">
        <v>42</v>
      </c>
      <c r="I20" s="74"/>
      <c r="J20" s="75"/>
      <c r="K20" s="30" t="s">
        <v>43</v>
      </c>
      <c r="L20" s="33"/>
      <c r="M20" s="111"/>
      <c r="N20" s="18"/>
      <c r="O20" s="18"/>
      <c r="P20" s="18"/>
    </row>
    <row r="21" spans="1:26" ht="18" customHeight="1" x14ac:dyDescent="0.25">
      <c r="A21" s="121" t="s">
        <v>49</v>
      </c>
      <c r="B21" s="74"/>
      <c r="C21" s="74"/>
      <c r="D21" s="74"/>
      <c r="E21" s="74"/>
      <c r="F21" s="74"/>
      <c r="G21" s="74"/>
      <c r="H21" s="74"/>
      <c r="I21" s="74"/>
      <c r="J21" s="75"/>
      <c r="K21" s="4" t="s">
        <v>46</v>
      </c>
      <c r="L21" s="34">
        <f>IFERROR(AVERAGE(L19:L20),0)</f>
        <v>0</v>
      </c>
      <c r="M21" s="37">
        <f>(L21*M17)/5</f>
        <v>0</v>
      </c>
      <c r="O21" s="18"/>
      <c r="P21" s="18"/>
    </row>
    <row r="22" spans="1:26" ht="60" customHeight="1" x14ac:dyDescent="0.2">
      <c r="A22" s="116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5"/>
    </row>
    <row r="23" spans="1:26" ht="16.5" customHeight="1" x14ac:dyDescent="0.25">
      <c r="A23" s="6" t="s">
        <v>24</v>
      </c>
      <c r="B23" s="7"/>
      <c r="C23" s="7"/>
      <c r="D23" s="7"/>
      <c r="E23" s="7"/>
      <c r="F23" s="7"/>
      <c r="G23" s="7"/>
      <c r="H23" s="7"/>
      <c r="I23" s="7"/>
      <c r="J23" s="25"/>
      <c r="K23" s="7"/>
      <c r="L23" s="8" t="s">
        <v>33</v>
      </c>
      <c r="M23" s="26">
        <v>15</v>
      </c>
    </row>
    <row r="24" spans="1:26" ht="27" customHeight="1" x14ac:dyDescent="0.25">
      <c r="A24" s="27" t="s">
        <v>10</v>
      </c>
      <c r="B24" s="118" t="s">
        <v>34</v>
      </c>
      <c r="C24" s="119"/>
      <c r="D24" s="120"/>
      <c r="E24" s="118" t="s">
        <v>35</v>
      </c>
      <c r="F24" s="119"/>
      <c r="G24" s="120"/>
      <c r="H24" s="118" t="s">
        <v>36</v>
      </c>
      <c r="I24" s="119"/>
      <c r="J24" s="120"/>
      <c r="K24" s="28" t="s">
        <v>37</v>
      </c>
      <c r="L24" s="27" t="s">
        <v>38</v>
      </c>
      <c r="M24" s="110" t="s">
        <v>39</v>
      </c>
    </row>
    <row r="25" spans="1:26" ht="121.5" customHeight="1" x14ac:dyDescent="0.2">
      <c r="A25" s="29" t="s">
        <v>25</v>
      </c>
      <c r="B25" s="112" t="s">
        <v>50</v>
      </c>
      <c r="C25" s="74"/>
      <c r="D25" s="75"/>
      <c r="E25" s="112" t="s">
        <v>41</v>
      </c>
      <c r="F25" s="74"/>
      <c r="G25" s="75"/>
      <c r="H25" s="112" t="s">
        <v>42</v>
      </c>
      <c r="I25" s="74"/>
      <c r="J25" s="75"/>
      <c r="K25" s="30" t="s">
        <v>43</v>
      </c>
      <c r="L25" s="33"/>
      <c r="M25" s="111"/>
    </row>
    <row r="26" spans="1:26" ht="18.75" customHeight="1" x14ac:dyDescent="0.2">
      <c r="A26" s="113" t="s">
        <v>51</v>
      </c>
      <c r="B26" s="114"/>
      <c r="C26" s="114"/>
      <c r="D26" s="114"/>
      <c r="E26" s="114"/>
      <c r="F26" s="114"/>
      <c r="G26" s="114"/>
      <c r="H26" s="114"/>
      <c r="I26" s="114"/>
      <c r="J26" s="115"/>
      <c r="K26" s="38" t="s">
        <v>46</v>
      </c>
      <c r="L26" s="39">
        <f>IFERROR(AVERAGE(L25),0)</f>
        <v>0</v>
      </c>
      <c r="M26" s="40">
        <f>(L26*M23)/5</f>
        <v>0</v>
      </c>
    </row>
    <row r="27" spans="1:26" ht="60" customHeight="1" x14ac:dyDescent="0.2">
      <c r="A27" s="116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5" customHeight="1" x14ac:dyDescent="0.2">
      <c r="A28" s="41"/>
      <c r="B28" s="42"/>
      <c r="C28" s="5"/>
      <c r="D28" s="5"/>
      <c r="E28" s="42"/>
      <c r="F28" s="5"/>
      <c r="G28" s="5"/>
      <c r="H28" s="42"/>
      <c r="I28" s="5"/>
      <c r="J28" s="5"/>
      <c r="K28" s="42"/>
      <c r="L28" s="43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">
      <c r="A29" s="117" t="s">
        <v>52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6" t="s">
        <v>53</v>
      </c>
      <c r="B30" s="7"/>
      <c r="C30" s="7"/>
      <c r="D30" s="7"/>
      <c r="E30" s="7"/>
      <c r="F30" s="7"/>
      <c r="G30" s="7"/>
      <c r="H30" s="7"/>
      <c r="I30" s="7"/>
      <c r="J30" s="25"/>
      <c r="K30" s="7"/>
      <c r="L30" s="8" t="s">
        <v>33</v>
      </c>
      <c r="M30" s="26">
        <v>30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7" customHeight="1" x14ac:dyDescent="0.25">
      <c r="A31" s="10" t="s">
        <v>10</v>
      </c>
      <c r="B31" s="109" t="s">
        <v>34</v>
      </c>
      <c r="C31" s="74"/>
      <c r="D31" s="75"/>
      <c r="E31" s="109" t="s">
        <v>35</v>
      </c>
      <c r="F31" s="74"/>
      <c r="G31" s="75"/>
      <c r="H31" s="109" t="s">
        <v>36</v>
      </c>
      <c r="I31" s="74"/>
      <c r="J31" s="75"/>
      <c r="K31" s="44" t="s">
        <v>37</v>
      </c>
      <c r="L31" s="10" t="s">
        <v>38</v>
      </c>
      <c r="M31" s="110" t="s">
        <v>39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0.75" customHeight="1" x14ac:dyDescent="0.2">
      <c r="A32" s="29" t="s">
        <v>30</v>
      </c>
      <c r="B32" s="112" t="s">
        <v>54</v>
      </c>
      <c r="C32" s="74"/>
      <c r="D32" s="75"/>
      <c r="E32" s="112" t="s">
        <v>41</v>
      </c>
      <c r="F32" s="74"/>
      <c r="G32" s="75"/>
      <c r="H32" s="112" t="s">
        <v>42</v>
      </c>
      <c r="I32" s="74"/>
      <c r="J32" s="75"/>
      <c r="K32" s="30" t="s">
        <v>43</v>
      </c>
      <c r="L32" s="33"/>
      <c r="M32" s="111"/>
    </row>
    <row r="33" spans="1:13" ht="18.75" customHeight="1" x14ac:dyDescent="0.2">
      <c r="A33" s="134" t="s">
        <v>55</v>
      </c>
      <c r="B33" s="119"/>
      <c r="C33" s="119"/>
      <c r="D33" s="119"/>
      <c r="E33" s="119"/>
      <c r="F33" s="119"/>
      <c r="G33" s="119"/>
      <c r="H33" s="119"/>
      <c r="I33" s="119"/>
      <c r="J33" s="120"/>
      <c r="K33" s="45" t="s">
        <v>46</v>
      </c>
      <c r="L33" s="46">
        <f>IFERROR(AVERAGE(L32),0)</f>
        <v>0</v>
      </c>
      <c r="M33" s="47">
        <f>(L33*M30)/5</f>
        <v>0</v>
      </c>
    </row>
    <row r="34" spans="1:13" ht="60" customHeight="1" x14ac:dyDescent="0.2">
      <c r="A34" s="116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5"/>
    </row>
    <row r="35" spans="1:13" ht="16.5" customHeight="1" x14ac:dyDescent="0.2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1:13" ht="21" customHeight="1" x14ac:dyDescent="0.2">
      <c r="A36" s="135" t="s">
        <v>56</v>
      </c>
      <c r="B36" s="81"/>
      <c r="C36" s="136"/>
      <c r="D36" s="94"/>
      <c r="E36" s="94"/>
      <c r="F36" s="94"/>
      <c r="G36" s="94"/>
      <c r="H36" s="94"/>
      <c r="I36" s="81"/>
      <c r="J36" s="131" t="s">
        <v>57</v>
      </c>
      <c r="K36" s="75"/>
      <c r="L36" s="132">
        <f>SUM(M26+M21+M15)</f>
        <v>0</v>
      </c>
      <c r="M36" s="75"/>
    </row>
    <row r="37" spans="1:13" ht="21" customHeight="1" x14ac:dyDescent="0.2">
      <c r="A37" s="87"/>
      <c r="B37" s="88"/>
      <c r="C37" s="87"/>
      <c r="D37" s="95"/>
      <c r="E37" s="95"/>
      <c r="F37" s="95"/>
      <c r="G37" s="95"/>
      <c r="H37" s="95"/>
      <c r="I37" s="88"/>
      <c r="J37" s="131" t="s">
        <v>58</v>
      </c>
      <c r="K37" s="75"/>
      <c r="L37" s="132">
        <f>M33</f>
        <v>0</v>
      </c>
      <c r="M37" s="75"/>
    </row>
    <row r="38" spans="1:13" ht="60" customHeight="1" x14ac:dyDescent="0.2">
      <c r="A38" s="133" t="s">
        <v>59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5"/>
    </row>
    <row r="39" spans="1:13" ht="15.75" customHeight="1" x14ac:dyDescent="0.2"/>
    <row r="40" spans="1:13" ht="15.75" customHeight="1" x14ac:dyDescent="0.2"/>
    <row r="41" spans="1:13" ht="15.75" customHeight="1" x14ac:dyDescent="0.2"/>
    <row r="42" spans="1:13" ht="15.75" customHeight="1" x14ac:dyDescent="0.2"/>
    <row r="43" spans="1:13" ht="15.75" customHeight="1" x14ac:dyDescent="0.2"/>
    <row r="44" spans="1:13" ht="15.75" customHeight="1" x14ac:dyDescent="0.2"/>
    <row r="45" spans="1:13" ht="15.75" customHeight="1" x14ac:dyDescent="0.2"/>
    <row r="46" spans="1:13" ht="15.75" customHeight="1" x14ac:dyDescent="0.2"/>
    <row r="47" spans="1:13" ht="15.75" customHeight="1" x14ac:dyDescent="0.2"/>
    <row r="48" spans="1:1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</sheetData>
  <mergeCells count="63">
    <mergeCell ref="E18:G18"/>
    <mergeCell ref="H18:J18"/>
    <mergeCell ref="M18:M20"/>
    <mergeCell ref="B19:D19"/>
    <mergeCell ref="E19:G19"/>
    <mergeCell ref="H19:J19"/>
    <mergeCell ref="B20:D20"/>
    <mergeCell ref="E20:G20"/>
    <mergeCell ref="H20:J20"/>
    <mergeCell ref="A21:J21"/>
    <mergeCell ref="A22:M22"/>
    <mergeCell ref="E24:G24"/>
    <mergeCell ref="H24:J24"/>
    <mergeCell ref="M24:M25"/>
    <mergeCell ref="H25:J25"/>
    <mergeCell ref="J36:K36"/>
    <mergeCell ref="J37:K37"/>
    <mergeCell ref="L37:M37"/>
    <mergeCell ref="A38:M38"/>
    <mergeCell ref="E32:G32"/>
    <mergeCell ref="H32:J32"/>
    <mergeCell ref="A33:J33"/>
    <mergeCell ref="A34:M34"/>
    <mergeCell ref="A36:B37"/>
    <mergeCell ref="C36:I37"/>
    <mergeCell ref="L36:M36"/>
    <mergeCell ref="A6:M6"/>
    <mergeCell ref="C7:M8"/>
    <mergeCell ref="H12:J12"/>
    <mergeCell ref="M12:M14"/>
    <mergeCell ref="H13:J13"/>
    <mergeCell ref="H14:J14"/>
    <mergeCell ref="A7:B7"/>
    <mergeCell ref="B9:E9"/>
    <mergeCell ref="G9:I9"/>
    <mergeCell ref="K9:M9"/>
    <mergeCell ref="A10:M10"/>
    <mergeCell ref="B12:D12"/>
    <mergeCell ref="E12:G12"/>
    <mergeCell ref="B13:D13"/>
    <mergeCell ref="E13:G13"/>
    <mergeCell ref="B14:D14"/>
    <mergeCell ref="A1:C4"/>
    <mergeCell ref="B31:D31"/>
    <mergeCell ref="E31:G31"/>
    <mergeCell ref="H31:J31"/>
    <mergeCell ref="M31:M32"/>
    <mergeCell ref="B32:D32"/>
    <mergeCell ref="A26:J26"/>
    <mergeCell ref="A27:M27"/>
    <mergeCell ref="A29:M29"/>
    <mergeCell ref="B24:D24"/>
    <mergeCell ref="B25:D25"/>
    <mergeCell ref="E14:G14"/>
    <mergeCell ref="A15:J15"/>
    <mergeCell ref="A16:M16"/>
    <mergeCell ref="B18:D18"/>
    <mergeCell ref="E25:G25"/>
    <mergeCell ref="L1:M1"/>
    <mergeCell ref="L2:M2"/>
    <mergeCell ref="L3:M3"/>
    <mergeCell ref="L4:M4"/>
    <mergeCell ref="D1:J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DATOS!$C$13:$C$16</xm:f>
          </x14:formula1>
          <xm:sqref>L13:L14 L19:L20 L25 L28 L32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56"/>
  <sheetViews>
    <sheetView topLeftCell="A36" workbookViewId="0">
      <selection activeCell="L3" sqref="L3:M3"/>
    </sheetView>
  </sheetViews>
  <sheetFormatPr baseColWidth="10" defaultColWidth="12.625" defaultRowHeight="15" customHeight="1" x14ac:dyDescent="0.2"/>
  <cols>
    <col min="1" max="1" width="12.5" customWidth="1"/>
    <col min="2" max="3" width="9.375" customWidth="1"/>
    <col min="4" max="4" width="12" customWidth="1"/>
    <col min="5" max="5" width="9.375" customWidth="1"/>
    <col min="6" max="6" width="5.375" customWidth="1"/>
    <col min="7" max="7" width="6.5" customWidth="1"/>
    <col min="8" max="8" width="5.625" customWidth="1"/>
    <col min="9" max="9" width="9.375" customWidth="1"/>
    <col min="10" max="10" width="8" customWidth="1"/>
    <col min="11" max="11" width="20.5" customWidth="1"/>
    <col min="12" max="26" width="9.375" customWidth="1"/>
  </cols>
  <sheetData>
    <row r="1" spans="1:26" ht="18.75" customHeight="1" x14ac:dyDescent="0.25">
      <c r="A1" s="69"/>
      <c r="B1" s="107"/>
      <c r="C1" s="70"/>
      <c r="D1" s="98" t="s">
        <v>0</v>
      </c>
      <c r="E1" s="99"/>
      <c r="F1" s="99"/>
      <c r="G1" s="99"/>
      <c r="H1" s="99"/>
      <c r="I1" s="99"/>
      <c r="J1" s="100"/>
      <c r="K1" s="63" t="s">
        <v>103</v>
      </c>
      <c r="L1" s="90" t="str">
        <f>+'Ficha consolidada'!L1</f>
        <v>GIN02-01-FO-07</v>
      </c>
      <c r="M1" s="9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69"/>
      <c r="B2" s="107"/>
      <c r="C2" s="70"/>
      <c r="D2" s="101"/>
      <c r="E2" s="102"/>
      <c r="F2" s="102"/>
      <c r="G2" s="102"/>
      <c r="H2" s="102"/>
      <c r="I2" s="102"/>
      <c r="J2" s="103"/>
      <c r="K2" s="63" t="s">
        <v>104</v>
      </c>
      <c r="L2" s="90">
        <f>+'Ficha consolidada'!L2</f>
        <v>5</v>
      </c>
      <c r="M2" s="9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25">
      <c r="A3" s="69"/>
      <c r="B3" s="107"/>
      <c r="C3" s="70"/>
      <c r="D3" s="101"/>
      <c r="E3" s="102"/>
      <c r="F3" s="102"/>
      <c r="G3" s="102"/>
      <c r="H3" s="102"/>
      <c r="I3" s="102"/>
      <c r="J3" s="103"/>
      <c r="K3" s="64" t="s">
        <v>105</v>
      </c>
      <c r="L3" s="65">
        <f>+'Ficha consolidada'!L3</f>
        <v>45770</v>
      </c>
      <c r="M3" s="9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x14ac:dyDescent="0.25">
      <c r="A4" s="71"/>
      <c r="B4" s="108"/>
      <c r="C4" s="72"/>
      <c r="D4" s="104"/>
      <c r="E4" s="105"/>
      <c r="F4" s="105"/>
      <c r="G4" s="105"/>
      <c r="H4" s="105"/>
      <c r="I4" s="105"/>
      <c r="J4" s="106"/>
      <c r="K4" s="64" t="s">
        <v>102</v>
      </c>
      <c r="L4" s="65" t="s">
        <v>108</v>
      </c>
      <c r="M4" s="6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 x14ac:dyDescent="0.25">
      <c r="A5" s="60"/>
      <c r="B5" s="60"/>
      <c r="C5" s="61"/>
      <c r="D5" s="61"/>
      <c r="E5" s="61"/>
      <c r="F5" s="61"/>
      <c r="G5" s="61"/>
      <c r="H5" s="61"/>
      <c r="I5" s="61"/>
      <c r="J5" s="61"/>
      <c r="K5" s="57"/>
      <c r="L5" s="62"/>
      <c r="M5" s="6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">
      <c r="A6" s="122" t="s">
        <v>2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26" ht="19.5" customHeight="1" x14ac:dyDescent="0.2">
      <c r="A7" s="127" t="s">
        <v>3</v>
      </c>
      <c r="B7" s="120"/>
      <c r="C7" s="124">
        <f>'Ficha consolidada'!C7</f>
        <v>0</v>
      </c>
      <c r="D7" s="125"/>
      <c r="E7" s="125"/>
      <c r="F7" s="125"/>
      <c r="G7" s="125"/>
      <c r="H7" s="125"/>
      <c r="I7" s="125"/>
      <c r="J7" s="125"/>
      <c r="K7" s="125"/>
      <c r="L7" s="125"/>
      <c r="M7" s="83"/>
    </row>
    <row r="8" spans="1:26" ht="19.5" customHeight="1" x14ac:dyDescent="0.25">
      <c r="A8" s="4" t="s">
        <v>4</v>
      </c>
      <c r="B8" s="22">
        <f>'Ficha consolidada'!B8</f>
        <v>0</v>
      </c>
      <c r="C8" s="87"/>
      <c r="D8" s="95"/>
      <c r="E8" s="95"/>
      <c r="F8" s="95"/>
      <c r="G8" s="95"/>
      <c r="H8" s="95"/>
      <c r="I8" s="95"/>
      <c r="J8" s="95"/>
      <c r="K8" s="95"/>
      <c r="L8" s="95"/>
      <c r="M8" s="88"/>
    </row>
    <row r="9" spans="1:26" ht="19.5" customHeight="1" x14ac:dyDescent="0.2">
      <c r="A9" s="23" t="s">
        <v>5</v>
      </c>
      <c r="B9" s="128">
        <f>'Ficha consolidada'!B9:E9</f>
        <v>0</v>
      </c>
      <c r="C9" s="74"/>
      <c r="D9" s="74"/>
      <c r="E9" s="75"/>
      <c r="F9" s="24" t="s">
        <v>6</v>
      </c>
      <c r="G9" s="129">
        <f>'Ficha consolidada'!G9:I9</f>
        <v>0</v>
      </c>
      <c r="H9" s="74"/>
      <c r="I9" s="75"/>
      <c r="J9" s="23" t="s">
        <v>7</v>
      </c>
      <c r="K9" s="129">
        <f>'Ficha consolidada'!K9:M9</f>
        <v>0</v>
      </c>
      <c r="L9" s="74"/>
      <c r="M9" s="75"/>
    </row>
    <row r="10" spans="1:26" ht="16.5" customHeight="1" x14ac:dyDescent="0.25">
      <c r="A10" s="130" t="s">
        <v>32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5"/>
    </row>
    <row r="11" spans="1:26" ht="16.5" customHeight="1" x14ac:dyDescent="0.25">
      <c r="A11" s="6" t="s">
        <v>9</v>
      </c>
      <c r="B11" s="7"/>
      <c r="C11" s="7"/>
      <c r="D11" s="7"/>
      <c r="E11" s="7"/>
      <c r="F11" s="7"/>
      <c r="G11" s="7"/>
      <c r="H11" s="7"/>
      <c r="I11" s="7"/>
      <c r="J11" s="25"/>
      <c r="K11" s="7"/>
      <c r="L11" s="8" t="s">
        <v>33</v>
      </c>
      <c r="M11" s="26">
        <v>20</v>
      </c>
    </row>
    <row r="12" spans="1:26" ht="27" customHeight="1" x14ac:dyDescent="0.25">
      <c r="A12" s="27" t="s">
        <v>10</v>
      </c>
      <c r="B12" s="118" t="s">
        <v>34</v>
      </c>
      <c r="C12" s="119"/>
      <c r="D12" s="120"/>
      <c r="E12" s="118" t="s">
        <v>35</v>
      </c>
      <c r="F12" s="119"/>
      <c r="G12" s="120"/>
      <c r="H12" s="118" t="s">
        <v>36</v>
      </c>
      <c r="I12" s="119"/>
      <c r="J12" s="120"/>
      <c r="K12" s="28" t="s">
        <v>37</v>
      </c>
      <c r="L12" s="27" t="s">
        <v>38</v>
      </c>
      <c r="M12" s="110" t="s">
        <v>39</v>
      </c>
    </row>
    <row r="13" spans="1:26" ht="63.75" customHeight="1" x14ac:dyDescent="0.2">
      <c r="A13" s="29" t="s">
        <v>16</v>
      </c>
      <c r="B13" s="112" t="s">
        <v>40</v>
      </c>
      <c r="C13" s="74"/>
      <c r="D13" s="75"/>
      <c r="E13" s="112" t="s">
        <v>41</v>
      </c>
      <c r="F13" s="74"/>
      <c r="G13" s="75"/>
      <c r="H13" s="112" t="s">
        <v>42</v>
      </c>
      <c r="I13" s="74"/>
      <c r="J13" s="75"/>
      <c r="K13" s="30" t="s">
        <v>43</v>
      </c>
      <c r="L13" s="31"/>
      <c r="M13" s="126"/>
    </row>
    <row r="14" spans="1:26" ht="63" customHeight="1" x14ac:dyDescent="0.2">
      <c r="A14" s="32" t="s">
        <v>17</v>
      </c>
      <c r="B14" s="112" t="s">
        <v>44</v>
      </c>
      <c r="C14" s="74"/>
      <c r="D14" s="75"/>
      <c r="E14" s="112" t="s">
        <v>41</v>
      </c>
      <c r="F14" s="74"/>
      <c r="G14" s="75"/>
      <c r="H14" s="112" t="s">
        <v>42</v>
      </c>
      <c r="I14" s="74"/>
      <c r="J14" s="75"/>
      <c r="K14" s="30" t="s">
        <v>43</v>
      </c>
      <c r="L14" s="33"/>
      <c r="M14" s="111"/>
    </row>
    <row r="15" spans="1:26" ht="16.5" customHeight="1" x14ac:dyDescent="0.25">
      <c r="A15" s="121" t="s">
        <v>60</v>
      </c>
      <c r="B15" s="74"/>
      <c r="C15" s="74"/>
      <c r="D15" s="74"/>
      <c r="E15" s="74"/>
      <c r="F15" s="74"/>
      <c r="G15" s="74"/>
      <c r="H15" s="74"/>
      <c r="I15" s="74"/>
      <c r="J15" s="75"/>
      <c r="K15" s="4" t="s">
        <v>46</v>
      </c>
      <c r="L15" s="34">
        <f>IFERROR(AVERAGE(L13:L14),0)</f>
        <v>0</v>
      </c>
      <c r="M15" s="35">
        <f>(L15*M11)/5</f>
        <v>0</v>
      </c>
    </row>
    <row r="16" spans="1:26" ht="60" customHeight="1" x14ac:dyDescent="0.2">
      <c r="A16" s="116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5"/>
    </row>
    <row r="17" spans="1:26" ht="16.5" customHeight="1" x14ac:dyDescent="0.25">
      <c r="A17" s="6" t="s">
        <v>19</v>
      </c>
      <c r="B17" s="7"/>
      <c r="C17" s="7"/>
      <c r="D17" s="7"/>
      <c r="E17" s="7"/>
      <c r="F17" s="7"/>
      <c r="G17" s="7"/>
      <c r="H17" s="7"/>
      <c r="I17" s="7"/>
      <c r="J17" s="25"/>
      <c r="K17" s="7"/>
      <c r="L17" s="8"/>
      <c r="M17" s="26">
        <v>15</v>
      </c>
    </row>
    <row r="18" spans="1:26" ht="27" customHeight="1" x14ac:dyDescent="0.25">
      <c r="A18" s="10" t="s">
        <v>10</v>
      </c>
      <c r="B18" s="118" t="s">
        <v>34</v>
      </c>
      <c r="C18" s="119"/>
      <c r="D18" s="120"/>
      <c r="E18" s="118" t="s">
        <v>35</v>
      </c>
      <c r="F18" s="119"/>
      <c r="G18" s="120"/>
      <c r="H18" s="118" t="s">
        <v>36</v>
      </c>
      <c r="I18" s="119"/>
      <c r="J18" s="120"/>
      <c r="K18" s="28" t="s">
        <v>37</v>
      </c>
      <c r="L18" s="10" t="s">
        <v>38</v>
      </c>
      <c r="M18" s="110" t="s">
        <v>39</v>
      </c>
    </row>
    <row r="19" spans="1:26" ht="63" customHeight="1" x14ac:dyDescent="0.25">
      <c r="A19" s="36" t="s">
        <v>21</v>
      </c>
      <c r="B19" s="112" t="s">
        <v>47</v>
      </c>
      <c r="C19" s="74"/>
      <c r="D19" s="75"/>
      <c r="E19" s="112" t="s">
        <v>41</v>
      </c>
      <c r="F19" s="74"/>
      <c r="G19" s="75"/>
      <c r="H19" s="112" t="s">
        <v>42</v>
      </c>
      <c r="I19" s="74"/>
      <c r="J19" s="75"/>
      <c r="K19" s="30" t="s">
        <v>43</v>
      </c>
      <c r="L19" s="33"/>
      <c r="M19" s="126"/>
      <c r="N19" s="18"/>
      <c r="O19" s="18"/>
      <c r="P19" s="18"/>
    </row>
    <row r="20" spans="1:26" ht="60.75" customHeight="1" x14ac:dyDescent="0.25">
      <c r="A20" s="29" t="s">
        <v>22</v>
      </c>
      <c r="B20" s="112" t="s">
        <v>48</v>
      </c>
      <c r="C20" s="74"/>
      <c r="D20" s="75"/>
      <c r="E20" s="112" t="s">
        <v>41</v>
      </c>
      <c r="F20" s="74"/>
      <c r="G20" s="75"/>
      <c r="H20" s="112" t="s">
        <v>42</v>
      </c>
      <c r="I20" s="74"/>
      <c r="J20" s="75"/>
      <c r="K20" s="30" t="s">
        <v>43</v>
      </c>
      <c r="L20" s="33"/>
      <c r="M20" s="111"/>
      <c r="N20" s="18"/>
      <c r="O20" s="18"/>
      <c r="P20" s="18"/>
    </row>
    <row r="21" spans="1:26" ht="18" customHeight="1" x14ac:dyDescent="0.25">
      <c r="A21" s="121" t="s">
        <v>61</v>
      </c>
      <c r="B21" s="74"/>
      <c r="C21" s="74"/>
      <c r="D21" s="74"/>
      <c r="E21" s="74"/>
      <c r="F21" s="74"/>
      <c r="G21" s="74"/>
      <c r="H21" s="74"/>
      <c r="I21" s="74"/>
      <c r="J21" s="75"/>
      <c r="K21" s="4" t="s">
        <v>46</v>
      </c>
      <c r="L21" s="34">
        <f>IFERROR(AVERAGE(L19:L20),0)</f>
        <v>0</v>
      </c>
      <c r="M21" s="37">
        <f>(L21*M17)/5</f>
        <v>0</v>
      </c>
      <c r="O21" s="18"/>
      <c r="P21" s="18"/>
    </row>
    <row r="22" spans="1:26" ht="60" customHeight="1" x14ac:dyDescent="0.2">
      <c r="A22" s="116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5"/>
    </row>
    <row r="23" spans="1:26" ht="16.5" customHeight="1" x14ac:dyDescent="0.25">
      <c r="A23" s="6" t="s">
        <v>24</v>
      </c>
      <c r="B23" s="7"/>
      <c r="C23" s="7"/>
      <c r="D23" s="7"/>
      <c r="E23" s="7"/>
      <c r="F23" s="7"/>
      <c r="G23" s="7"/>
      <c r="H23" s="7"/>
      <c r="I23" s="7"/>
      <c r="J23" s="25"/>
      <c r="K23" s="7"/>
      <c r="L23" s="8" t="s">
        <v>33</v>
      </c>
      <c r="M23" s="26">
        <v>15</v>
      </c>
    </row>
    <row r="24" spans="1:26" ht="27" customHeight="1" x14ac:dyDescent="0.25">
      <c r="A24" s="27" t="s">
        <v>10</v>
      </c>
      <c r="B24" s="118" t="s">
        <v>34</v>
      </c>
      <c r="C24" s="119"/>
      <c r="D24" s="120"/>
      <c r="E24" s="118" t="s">
        <v>35</v>
      </c>
      <c r="F24" s="119"/>
      <c r="G24" s="120"/>
      <c r="H24" s="118" t="s">
        <v>36</v>
      </c>
      <c r="I24" s="119"/>
      <c r="J24" s="120"/>
      <c r="K24" s="28" t="s">
        <v>37</v>
      </c>
      <c r="L24" s="27" t="s">
        <v>38</v>
      </c>
      <c r="M24" s="110" t="s">
        <v>39</v>
      </c>
    </row>
    <row r="25" spans="1:26" ht="121.5" customHeight="1" x14ac:dyDescent="0.2">
      <c r="A25" s="29" t="s">
        <v>25</v>
      </c>
      <c r="B25" s="112" t="s">
        <v>50</v>
      </c>
      <c r="C25" s="74"/>
      <c r="D25" s="75"/>
      <c r="E25" s="112" t="s">
        <v>41</v>
      </c>
      <c r="F25" s="74"/>
      <c r="G25" s="75"/>
      <c r="H25" s="112" t="s">
        <v>42</v>
      </c>
      <c r="I25" s="74"/>
      <c r="J25" s="75"/>
      <c r="K25" s="30" t="s">
        <v>43</v>
      </c>
      <c r="L25" s="33"/>
      <c r="M25" s="111"/>
    </row>
    <row r="26" spans="1:26" ht="18.75" customHeight="1" x14ac:dyDescent="0.2">
      <c r="A26" s="113" t="s">
        <v>62</v>
      </c>
      <c r="B26" s="114"/>
      <c r="C26" s="114"/>
      <c r="D26" s="114"/>
      <c r="E26" s="114"/>
      <c r="F26" s="114"/>
      <c r="G26" s="114"/>
      <c r="H26" s="114"/>
      <c r="I26" s="114"/>
      <c r="J26" s="115"/>
      <c r="K26" s="38" t="s">
        <v>46</v>
      </c>
      <c r="L26" s="39">
        <f>IFERROR(AVERAGE(L25),0)</f>
        <v>0</v>
      </c>
      <c r="M26" s="40">
        <f>(L26*M23)/5</f>
        <v>0</v>
      </c>
    </row>
    <row r="27" spans="1:26" ht="60" customHeight="1" x14ac:dyDescent="0.2">
      <c r="A27" s="116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5" customHeight="1" x14ac:dyDescent="0.2">
      <c r="A28" s="41"/>
      <c r="B28" s="42"/>
      <c r="C28" s="5"/>
      <c r="D28" s="5"/>
      <c r="E28" s="42"/>
      <c r="F28" s="5"/>
      <c r="G28" s="5"/>
      <c r="H28" s="42"/>
      <c r="I28" s="5"/>
      <c r="J28" s="5"/>
      <c r="K28" s="42"/>
      <c r="L28" s="43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">
      <c r="A29" s="117" t="s">
        <v>52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6" t="s">
        <v>53</v>
      </c>
      <c r="B30" s="7"/>
      <c r="C30" s="7"/>
      <c r="D30" s="7"/>
      <c r="E30" s="7"/>
      <c r="F30" s="7"/>
      <c r="G30" s="7"/>
      <c r="H30" s="7"/>
      <c r="I30" s="7"/>
      <c r="J30" s="25"/>
      <c r="K30" s="7"/>
      <c r="L30" s="8" t="s">
        <v>33</v>
      </c>
      <c r="M30" s="26">
        <v>30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7" customHeight="1" x14ac:dyDescent="0.25">
      <c r="A31" s="10" t="s">
        <v>10</v>
      </c>
      <c r="B31" s="109" t="s">
        <v>34</v>
      </c>
      <c r="C31" s="74"/>
      <c r="D31" s="75"/>
      <c r="E31" s="109" t="s">
        <v>35</v>
      </c>
      <c r="F31" s="74"/>
      <c r="G31" s="75"/>
      <c r="H31" s="109" t="s">
        <v>36</v>
      </c>
      <c r="I31" s="74"/>
      <c r="J31" s="75"/>
      <c r="K31" s="44" t="s">
        <v>37</v>
      </c>
      <c r="L31" s="10" t="s">
        <v>38</v>
      </c>
      <c r="M31" s="110" t="s">
        <v>39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0.75" customHeight="1" x14ac:dyDescent="0.2">
      <c r="A32" s="29" t="s">
        <v>30</v>
      </c>
      <c r="B32" s="112" t="s">
        <v>54</v>
      </c>
      <c r="C32" s="74"/>
      <c r="D32" s="75"/>
      <c r="E32" s="112" t="s">
        <v>41</v>
      </c>
      <c r="F32" s="74"/>
      <c r="G32" s="75"/>
      <c r="H32" s="112" t="s">
        <v>42</v>
      </c>
      <c r="I32" s="74"/>
      <c r="J32" s="75"/>
      <c r="K32" s="30" t="s">
        <v>43</v>
      </c>
      <c r="L32" s="33"/>
      <c r="M32" s="111"/>
    </row>
    <row r="33" spans="1:13" ht="18.75" customHeight="1" x14ac:dyDescent="0.2">
      <c r="A33" s="134" t="s">
        <v>63</v>
      </c>
      <c r="B33" s="119"/>
      <c r="C33" s="119"/>
      <c r="D33" s="119"/>
      <c r="E33" s="119"/>
      <c r="F33" s="119"/>
      <c r="G33" s="119"/>
      <c r="H33" s="119"/>
      <c r="I33" s="119"/>
      <c r="J33" s="120"/>
      <c r="K33" s="45" t="s">
        <v>46</v>
      </c>
      <c r="L33" s="46">
        <f>IFERROR(AVERAGE(L32),0)</f>
        <v>0</v>
      </c>
      <c r="M33" s="47">
        <f>(L33*M30)/5</f>
        <v>0</v>
      </c>
    </row>
    <row r="34" spans="1:13" ht="60" customHeight="1" x14ac:dyDescent="0.2">
      <c r="A34" s="116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5"/>
    </row>
    <row r="35" spans="1:13" ht="16.5" customHeight="1" x14ac:dyDescent="0.2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1:13" ht="21" customHeight="1" x14ac:dyDescent="0.2">
      <c r="A36" s="135" t="s">
        <v>64</v>
      </c>
      <c r="B36" s="81"/>
      <c r="C36" s="136"/>
      <c r="D36" s="94"/>
      <c r="E36" s="94"/>
      <c r="F36" s="94"/>
      <c r="G36" s="94"/>
      <c r="H36" s="94"/>
      <c r="I36" s="81"/>
      <c r="J36" s="131" t="s">
        <v>57</v>
      </c>
      <c r="K36" s="75"/>
      <c r="L36" s="132">
        <f>SUM(M26+M21+M15)</f>
        <v>0</v>
      </c>
      <c r="M36" s="75"/>
    </row>
    <row r="37" spans="1:13" ht="21" customHeight="1" x14ac:dyDescent="0.2">
      <c r="A37" s="87"/>
      <c r="B37" s="88"/>
      <c r="C37" s="87"/>
      <c r="D37" s="95"/>
      <c r="E37" s="95"/>
      <c r="F37" s="95"/>
      <c r="G37" s="95"/>
      <c r="H37" s="95"/>
      <c r="I37" s="88"/>
      <c r="J37" s="131" t="s">
        <v>58</v>
      </c>
      <c r="K37" s="75"/>
      <c r="L37" s="132">
        <f>M33</f>
        <v>0</v>
      </c>
      <c r="M37" s="75"/>
    </row>
    <row r="38" spans="1:13" ht="60" customHeight="1" x14ac:dyDescent="0.2">
      <c r="A38" s="133" t="s">
        <v>65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5"/>
    </row>
    <row r="39" spans="1:13" ht="15.75" customHeight="1" x14ac:dyDescent="0.2"/>
    <row r="40" spans="1:13" ht="15.75" customHeight="1" x14ac:dyDescent="0.2"/>
    <row r="41" spans="1:13" ht="15.75" customHeight="1" x14ac:dyDescent="0.2"/>
    <row r="42" spans="1:13" ht="15.75" customHeight="1" x14ac:dyDescent="0.2"/>
    <row r="43" spans="1:13" ht="15.75" customHeight="1" x14ac:dyDescent="0.2"/>
    <row r="44" spans="1:13" ht="15.75" customHeight="1" x14ac:dyDescent="0.2"/>
    <row r="45" spans="1:13" ht="15.75" customHeight="1" x14ac:dyDescent="0.2"/>
    <row r="46" spans="1:13" ht="15.75" customHeight="1" x14ac:dyDescent="0.2"/>
    <row r="47" spans="1:13" ht="15.75" customHeight="1" x14ac:dyDescent="0.2"/>
    <row r="48" spans="1:1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</sheetData>
  <mergeCells count="63">
    <mergeCell ref="E18:G18"/>
    <mergeCell ref="H18:J18"/>
    <mergeCell ref="M18:M20"/>
    <mergeCell ref="B19:D19"/>
    <mergeCell ref="E19:G19"/>
    <mergeCell ref="H19:J19"/>
    <mergeCell ref="B20:D20"/>
    <mergeCell ref="E20:G20"/>
    <mergeCell ref="H20:J20"/>
    <mergeCell ref="A21:J21"/>
    <mergeCell ref="A22:M22"/>
    <mergeCell ref="E24:G24"/>
    <mergeCell ref="H24:J24"/>
    <mergeCell ref="M24:M25"/>
    <mergeCell ref="H25:J25"/>
    <mergeCell ref="J36:K36"/>
    <mergeCell ref="J37:K37"/>
    <mergeCell ref="L37:M37"/>
    <mergeCell ref="A38:M38"/>
    <mergeCell ref="E32:G32"/>
    <mergeCell ref="H32:J32"/>
    <mergeCell ref="A33:J33"/>
    <mergeCell ref="A34:M34"/>
    <mergeCell ref="A36:B37"/>
    <mergeCell ref="C36:I37"/>
    <mergeCell ref="L36:M36"/>
    <mergeCell ref="A6:M6"/>
    <mergeCell ref="C7:M8"/>
    <mergeCell ref="H12:J12"/>
    <mergeCell ref="M12:M14"/>
    <mergeCell ref="H13:J13"/>
    <mergeCell ref="H14:J14"/>
    <mergeCell ref="A7:B7"/>
    <mergeCell ref="B9:E9"/>
    <mergeCell ref="G9:I9"/>
    <mergeCell ref="K9:M9"/>
    <mergeCell ref="A10:M10"/>
    <mergeCell ref="B12:D12"/>
    <mergeCell ref="E12:G12"/>
    <mergeCell ref="B13:D13"/>
    <mergeCell ref="E13:G13"/>
    <mergeCell ref="B14:D14"/>
    <mergeCell ref="A1:C4"/>
    <mergeCell ref="B31:D31"/>
    <mergeCell ref="E31:G31"/>
    <mergeCell ref="H31:J31"/>
    <mergeCell ref="M31:M32"/>
    <mergeCell ref="B32:D32"/>
    <mergeCell ref="A26:J26"/>
    <mergeCell ref="A27:M27"/>
    <mergeCell ref="A29:M29"/>
    <mergeCell ref="B24:D24"/>
    <mergeCell ref="B25:D25"/>
    <mergeCell ref="E14:G14"/>
    <mergeCell ref="A15:J15"/>
    <mergeCell ref="A16:M16"/>
    <mergeCell ref="B18:D18"/>
    <mergeCell ref="E25:G25"/>
    <mergeCell ref="L1:M1"/>
    <mergeCell ref="L2:M2"/>
    <mergeCell ref="L3:M3"/>
    <mergeCell ref="L4:M4"/>
    <mergeCell ref="D1:J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DATOS!$C$13:$C$16</xm:f>
          </x14:formula1>
          <xm:sqref>L13:L14 L19:L20 L25 L28 L32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80"/>
  <sheetViews>
    <sheetView tabSelected="1" workbookViewId="0">
      <selection activeCell="O12" sqref="O12"/>
    </sheetView>
  </sheetViews>
  <sheetFormatPr baseColWidth="10" defaultColWidth="12.625" defaultRowHeight="15" customHeight="1" x14ac:dyDescent="0.2"/>
  <cols>
    <col min="1" max="1" width="12.5" customWidth="1"/>
    <col min="2" max="3" width="9.375" customWidth="1"/>
    <col min="4" max="4" width="12" customWidth="1"/>
    <col min="5" max="5" width="9.375" customWidth="1"/>
    <col min="6" max="6" width="5.375" customWidth="1"/>
    <col min="7" max="7" width="6.5" customWidth="1"/>
    <col min="8" max="8" width="5.625" customWidth="1"/>
    <col min="9" max="9" width="9.375" customWidth="1"/>
    <col min="10" max="10" width="8.125" customWidth="1"/>
    <col min="11" max="11" width="20.5" customWidth="1"/>
    <col min="12" max="26" width="9.375" customWidth="1"/>
  </cols>
  <sheetData>
    <row r="1" spans="1:26" ht="18.75" customHeight="1" x14ac:dyDescent="0.25">
      <c r="A1" s="69"/>
      <c r="B1" s="107"/>
      <c r="C1" s="70"/>
      <c r="D1" s="98" t="s">
        <v>0</v>
      </c>
      <c r="E1" s="99"/>
      <c r="F1" s="99"/>
      <c r="G1" s="99"/>
      <c r="H1" s="99"/>
      <c r="I1" s="99"/>
      <c r="J1" s="100"/>
      <c r="K1" s="63" t="s">
        <v>103</v>
      </c>
      <c r="L1" s="90" t="str">
        <f>+'Ficha consolidada'!L1</f>
        <v>GIN02-01-FO-07</v>
      </c>
      <c r="M1" s="9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69"/>
      <c r="B2" s="107"/>
      <c r="C2" s="70"/>
      <c r="D2" s="101"/>
      <c r="E2" s="102"/>
      <c r="F2" s="102"/>
      <c r="G2" s="102"/>
      <c r="H2" s="102"/>
      <c r="I2" s="102"/>
      <c r="J2" s="103"/>
      <c r="K2" s="63" t="s">
        <v>104</v>
      </c>
      <c r="L2" s="90">
        <f>+'Ficha consolidada'!L2</f>
        <v>5</v>
      </c>
      <c r="M2" s="9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25">
      <c r="A3" s="69"/>
      <c r="B3" s="107"/>
      <c r="C3" s="70"/>
      <c r="D3" s="101"/>
      <c r="E3" s="102"/>
      <c r="F3" s="102"/>
      <c r="G3" s="102"/>
      <c r="H3" s="102"/>
      <c r="I3" s="102"/>
      <c r="J3" s="103"/>
      <c r="K3" s="64" t="s">
        <v>105</v>
      </c>
      <c r="L3" s="65">
        <f>+'Ficha consolidada'!L3</f>
        <v>45770</v>
      </c>
      <c r="M3" s="9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x14ac:dyDescent="0.25">
      <c r="A4" s="71"/>
      <c r="B4" s="108"/>
      <c r="C4" s="72"/>
      <c r="D4" s="104"/>
      <c r="E4" s="105"/>
      <c r="F4" s="105"/>
      <c r="G4" s="105"/>
      <c r="H4" s="105"/>
      <c r="I4" s="105"/>
      <c r="J4" s="106"/>
      <c r="K4" s="64" t="s">
        <v>102</v>
      </c>
      <c r="L4" s="65" t="s">
        <v>109</v>
      </c>
      <c r="M4" s="6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 x14ac:dyDescent="0.25">
      <c r="A5" s="60"/>
      <c r="B5" s="60"/>
      <c r="C5" s="60"/>
      <c r="D5" s="61"/>
      <c r="E5" s="61"/>
      <c r="F5" s="61"/>
      <c r="G5" s="61"/>
      <c r="H5" s="61"/>
      <c r="I5" s="61"/>
      <c r="J5" s="61"/>
      <c r="K5" s="57"/>
      <c r="L5" s="62"/>
      <c r="M5" s="6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">
      <c r="A6" s="122" t="s">
        <v>2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26" ht="19.5" customHeight="1" x14ac:dyDescent="0.2">
      <c r="A7" s="127" t="s">
        <v>3</v>
      </c>
      <c r="B7" s="120"/>
      <c r="C7" s="124">
        <f>'Ficha consolidada'!C7</f>
        <v>0</v>
      </c>
      <c r="D7" s="125"/>
      <c r="E7" s="125"/>
      <c r="F7" s="125"/>
      <c r="G7" s="125"/>
      <c r="H7" s="125"/>
      <c r="I7" s="125"/>
      <c r="J7" s="125"/>
      <c r="K7" s="125"/>
      <c r="L7" s="125"/>
      <c r="M7" s="83"/>
    </row>
    <row r="8" spans="1:26" ht="19.5" customHeight="1" x14ac:dyDescent="0.25">
      <c r="A8" s="4" t="s">
        <v>4</v>
      </c>
      <c r="B8" s="22">
        <f>'Ficha consolidada'!B8</f>
        <v>0</v>
      </c>
      <c r="C8" s="87"/>
      <c r="D8" s="95"/>
      <c r="E8" s="95"/>
      <c r="F8" s="95"/>
      <c r="G8" s="95"/>
      <c r="H8" s="95"/>
      <c r="I8" s="95"/>
      <c r="J8" s="95"/>
      <c r="K8" s="95"/>
      <c r="L8" s="95"/>
      <c r="M8" s="88"/>
    </row>
    <row r="9" spans="1:26" ht="19.5" customHeight="1" x14ac:dyDescent="0.2">
      <c r="A9" s="23" t="s">
        <v>5</v>
      </c>
      <c r="B9" s="128">
        <f>'Ficha consolidada'!B9:E9</f>
        <v>0</v>
      </c>
      <c r="C9" s="74"/>
      <c r="D9" s="74"/>
      <c r="E9" s="75"/>
      <c r="F9" s="24" t="s">
        <v>6</v>
      </c>
      <c r="G9" s="129">
        <f>'Ficha consolidada'!G9:I9</f>
        <v>0</v>
      </c>
      <c r="H9" s="74"/>
      <c r="I9" s="75"/>
      <c r="J9" s="23" t="s">
        <v>7</v>
      </c>
      <c r="K9" s="129">
        <f>'Ficha consolidada'!K9:M9</f>
        <v>0</v>
      </c>
      <c r="L9" s="74"/>
      <c r="M9" s="75"/>
    </row>
    <row r="10" spans="1:26" ht="16.5" customHeight="1" x14ac:dyDescent="0.25">
      <c r="A10" s="130" t="s">
        <v>32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5"/>
    </row>
    <row r="11" spans="1:26" ht="16.5" customHeight="1" x14ac:dyDescent="0.25">
      <c r="A11" s="6" t="s">
        <v>9</v>
      </c>
      <c r="B11" s="7"/>
      <c r="C11" s="7"/>
      <c r="D11" s="7"/>
      <c r="E11" s="7"/>
      <c r="F11" s="7"/>
      <c r="G11" s="7"/>
      <c r="H11" s="7"/>
      <c r="I11" s="7"/>
      <c r="J11" s="25"/>
      <c r="K11" s="7"/>
      <c r="L11" s="8" t="s">
        <v>33</v>
      </c>
      <c r="M11" s="26">
        <v>20</v>
      </c>
    </row>
    <row r="12" spans="1:26" ht="27" customHeight="1" x14ac:dyDescent="0.25">
      <c r="A12" s="27" t="s">
        <v>10</v>
      </c>
      <c r="B12" s="118" t="s">
        <v>34</v>
      </c>
      <c r="C12" s="119"/>
      <c r="D12" s="120"/>
      <c r="E12" s="118" t="s">
        <v>35</v>
      </c>
      <c r="F12" s="119"/>
      <c r="G12" s="120"/>
      <c r="H12" s="118" t="s">
        <v>36</v>
      </c>
      <c r="I12" s="119"/>
      <c r="J12" s="120"/>
      <c r="K12" s="28" t="s">
        <v>37</v>
      </c>
      <c r="L12" s="27" t="s">
        <v>38</v>
      </c>
      <c r="M12" s="110" t="s">
        <v>39</v>
      </c>
    </row>
    <row r="13" spans="1:26" ht="63.75" customHeight="1" x14ac:dyDescent="0.2">
      <c r="A13" s="29" t="s">
        <v>16</v>
      </c>
      <c r="B13" s="112" t="s">
        <v>40</v>
      </c>
      <c r="C13" s="74"/>
      <c r="D13" s="75"/>
      <c r="E13" s="112" t="s">
        <v>41</v>
      </c>
      <c r="F13" s="74"/>
      <c r="G13" s="75"/>
      <c r="H13" s="112" t="s">
        <v>42</v>
      </c>
      <c r="I13" s="74"/>
      <c r="J13" s="75"/>
      <c r="K13" s="30" t="s">
        <v>43</v>
      </c>
      <c r="L13" s="31"/>
      <c r="M13" s="126"/>
    </row>
    <row r="14" spans="1:26" ht="63" customHeight="1" x14ac:dyDescent="0.2">
      <c r="A14" s="32" t="s">
        <v>17</v>
      </c>
      <c r="B14" s="112" t="s">
        <v>44</v>
      </c>
      <c r="C14" s="74"/>
      <c r="D14" s="75"/>
      <c r="E14" s="112" t="s">
        <v>41</v>
      </c>
      <c r="F14" s="74"/>
      <c r="G14" s="75"/>
      <c r="H14" s="112" t="s">
        <v>42</v>
      </c>
      <c r="I14" s="74"/>
      <c r="J14" s="75"/>
      <c r="K14" s="30" t="s">
        <v>43</v>
      </c>
      <c r="L14" s="33"/>
      <c r="M14" s="111"/>
    </row>
    <row r="15" spans="1:26" ht="16.5" customHeight="1" x14ac:dyDescent="0.25">
      <c r="A15" s="121" t="s">
        <v>66</v>
      </c>
      <c r="B15" s="74"/>
      <c r="C15" s="74"/>
      <c r="D15" s="74"/>
      <c r="E15" s="74"/>
      <c r="F15" s="74"/>
      <c r="G15" s="74"/>
      <c r="H15" s="74"/>
      <c r="I15" s="74"/>
      <c r="J15" s="75"/>
      <c r="K15" s="4" t="s">
        <v>46</v>
      </c>
      <c r="L15" s="34">
        <f>IFERROR(AVERAGE(L13:L14),0)</f>
        <v>0</v>
      </c>
      <c r="M15" s="35">
        <f>(L15*M11)/5</f>
        <v>0</v>
      </c>
    </row>
    <row r="16" spans="1:26" ht="60" customHeight="1" x14ac:dyDescent="0.2">
      <c r="A16" s="116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5"/>
    </row>
    <row r="17" spans="1:26" ht="16.5" customHeight="1" x14ac:dyDescent="0.25">
      <c r="A17" s="6" t="s">
        <v>19</v>
      </c>
      <c r="B17" s="7"/>
      <c r="C17" s="7"/>
      <c r="D17" s="7"/>
      <c r="E17" s="7"/>
      <c r="F17" s="7"/>
      <c r="G17" s="7"/>
      <c r="H17" s="7"/>
      <c r="I17" s="7"/>
      <c r="J17" s="25"/>
      <c r="K17" s="7"/>
      <c r="L17" s="8"/>
      <c r="M17" s="26">
        <v>15</v>
      </c>
    </row>
    <row r="18" spans="1:26" ht="27" customHeight="1" x14ac:dyDescent="0.25">
      <c r="A18" s="10" t="s">
        <v>10</v>
      </c>
      <c r="B18" s="118" t="s">
        <v>34</v>
      </c>
      <c r="C18" s="119"/>
      <c r="D18" s="120"/>
      <c r="E18" s="118" t="s">
        <v>35</v>
      </c>
      <c r="F18" s="119"/>
      <c r="G18" s="120"/>
      <c r="H18" s="118" t="s">
        <v>36</v>
      </c>
      <c r="I18" s="119"/>
      <c r="J18" s="120"/>
      <c r="K18" s="28" t="s">
        <v>37</v>
      </c>
      <c r="L18" s="10" t="s">
        <v>38</v>
      </c>
      <c r="M18" s="110" t="s">
        <v>39</v>
      </c>
    </row>
    <row r="19" spans="1:26" ht="63" customHeight="1" x14ac:dyDescent="0.25">
      <c r="A19" s="36" t="s">
        <v>21</v>
      </c>
      <c r="B19" s="112" t="s">
        <v>47</v>
      </c>
      <c r="C19" s="74"/>
      <c r="D19" s="75"/>
      <c r="E19" s="112" t="s">
        <v>41</v>
      </c>
      <c r="F19" s="74"/>
      <c r="G19" s="75"/>
      <c r="H19" s="112" t="s">
        <v>42</v>
      </c>
      <c r="I19" s="74"/>
      <c r="J19" s="75"/>
      <c r="K19" s="30" t="s">
        <v>43</v>
      </c>
      <c r="L19" s="33"/>
      <c r="M19" s="126"/>
      <c r="N19" s="18"/>
      <c r="O19" s="18"/>
      <c r="P19" s="18"/>
    </row>
    <row r="20" spans="1:26" ht="60.75" customHeight="1" x14ac:dyDescent="0.25">
      <c r="A20" s="29" t="s">
        <v>22</v>
      </c>
      <c r="B20" s="112" t="s">
        <v>48</v>
      </c>
      <c r="C20" s="74"/>
      <c r="D20" s="75"/>
      <c r="E20" s="112" t="s">
        <v>41</v>
      </c>
      <c r="F20" s="74"/>
      <c r="G20" s="75"/>
      <c r="H20" s="112" t="s">
        <v>42</v>
      </c>
      <c r="I20" s="74"/>
      <c r="J20" s="75"/>
      <c r="K20" s="30" t="s">
        <v>43</v>
      </c>
      <c r="L20" s="33"/>
      <c r="M20" s="111"/>
      <c r="N20" s="18"/>
      <c r="O20" s="18"/>
      <c r="P20" s="18"/>
    </row>
    <row r="21" spans="1:26" ht="18" customHeight="1" x14ac:dyDescent="0.25">
      <c r="A21" s="121" t="s">
        <v>67</v>
      </c>
      <c r="B21" s="74"/>
      <c r="C21" s="74"/>
      <c r="D21" s="74"/>
      <c r="E21" s="74"/>
      <c r="F21" s="74"/>
      <c r="G21" s="74"/>
      <c r="H21" s="74"/>
      <c r="I21" s="74"/>
      <c r="J21" s="75"/>
      <c r="K21" s="4" t="s">
        <v>46</v>
      </c>
      <c r="L21" s="34">
        <f>IFERROR(AVERAGE(L19:L20),0)</f>
        <v>0</v>
      </c>
      <c r="M21" s="37">
        <f>(L21*M17)/5</f>
        <v>0</v>
      </c>
      <c r="O21" s="18"/>
      <c r="P21" s="18"/>
    </row>
    <row r="22" spans="1:26" ht="60" customHeight="1" x14ac:dyDescent="0.2">
      <c r="A22" s="116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5"/>
    </row>
    <row r="23" spans="1:26" ht="16.5" customHeight="1" x14ac:dyDescent="0.25">
      <c r="A23" s="6" t="s">
        <v>24</v>
      </c>
      <c r="B23" s="7"/>
      <c r="C23" s="7"/>
      <c r="D23" s="7"/>
      <c r="E23" s="7"/>
      <c r="F23" s="7"/>
      <c r="G23" s="7"/>
      <c r="H23" s="7"/>
      <c r="I23" s="7"/>
      <c r="J23" s="25"/>
      <c r="K23" s="7"/>
      <c r="L23" s="8" t="s">
        <v>33</v>
      </c>
      <c r="M23" s="26">
        <v>15</v>
      </c>
    </row>
    <row r="24" spans="1:26" ht="27" customHeight="1" x14ac:dyDescent="0.25">
      <c r="A24" s="27" t="s">
        <v>10</v>
      </c>
      <c r="B24" s="118" t="s">
        <v>34</v>
      </c>
      <c r="C24" s="119"/>
      <c r="D24" s="120"/>
      <c r="E24" s="118" t="s">
        <v>35</v>
      </c>
      <c r="F24" s="119"/>
      <c r="G24" s="120"/>
      <c r="H24" s="118" t="s">
        <v>36</v>
      </c>
      <c r="I24" s="119"/>
      <c r="J24" s="120"/>
      <c r="K24" s="28" t="s">
        <v>37</v>
      </c>
      <c r="L24" s="27" t="s">
        <v>38</v>
      </c>
      <c r="M24" s="110" t="s">
        <v>39</v>
      </c>
    </row>
    <row r="25" spans="1:26" ht="121.5" customHeight="1" x14ac:dyDescent="0.2">
      <c r="A25" s="29" t="s">
        <v>25</v>
      </c>
      <c r="B25" s="112" t="s">
        <v>50</v>
      </c>
      <c r="C25" s="74"/>
      <c r="D25" s="75"/>
      <c r="E25" s="112" t="s">
        <v>41</v>
      </c>
      <c r="F25" s="74"/>
      <c r="G25" s="75"/>
      <c r="H25" s="112" t="s">
        <v>42</v>
      </c>
      <c r="I25" s="74"/>
      <c r="J25" s="75"/>
      <c r="K25" s="30" t="s">
        <v>43</v>
      </c>
      <c r="L25" s="33"/>
      <c r="M25" s="111"/>
    </row>
    <row r="26" spans="1:26" ht="18.75" customHeight="1" x14ac:dyDescent="0.2">
      <c r="A26" s="113" t="s">
        <v>68</v>
      </c>
      <c r="B26" s="114"/>
      <c r="C26" s="114"/>
      <c r="D26" s="114"/>
      <c r="E26" s="114"/>
      <c r="F26" s="114"/>
      <c r="G26" s="114"/>
      <c r="H26" s="114"/>
      <c r="I26" s="114"/>
      <c r="J26" s="115"/>
      <c r="K26" s="38" t="s">
        <v>46</v>
      </c>
      <c r="L26" s="39">
        <f>IFERROR(AVERAGE(L25),0)</f>
        <v>0</v>
      </c>
      <c r="M26" s="40">
        <f>(L26*M23)/5</f>
        <v>0</v>
      </c>
    </row>
    <row r="27" spans="1:26" ht="60" customHeight="1" x14ac:dyDescent="0.2">
      <c r="A27" s="116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5" customHeight="1" x14ac:dyDescent="0.2">
      <c r="A28" s="41"/>
      <c r="B28" s="42"/>
      <c r="C28" s="5"/>
      <c r="D28" s="5"/>
      <c r="E28" s="42"/>
      <c r="F28" s="5"/>
      <c r="G28" s="5"/>
      <c r="H28" s="42"/>
      <c r="I28" s="5"/>
      <c r="J28" s="5"/>
      <c r="K28" s="42"/>
      <c r="L28" s="43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">
      <c r="A29" s="117" t="s">
        <v>52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6" t="s">
        <v>53</v>
      </c>
      <c r="B30" s="7"/>
      <c r="C30" s="7"/>
      <c r="D30" s="7"/>
      <c r="E30" s="7"/>
      <c r="F30" s="7"/>
      <c r="G30" s="7"/>
      <c r="H30" s="7"/>
      <c r="I30" s="7"/>
      <c r="J30" s="25"/>
      <c r="K30" s="7"/>
      <c r="L30" s="8" t="s">
        <v>33</v>
      </c>
      <c r="M30" s="26">
        <v>30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7" customHeight="1" x14ac:dyDescent="0.25">
      <c r="A31" s="10" t="s">
        <v>10</v>
      </c>
      <c r="B31" s="109" t="s">
        <v>34</v>
      </c>
      <c r="C31" s="74"/>
      <c r="D31" s="75"/>
      <c r="E31" s="109" t="s">
        <v>35</v>
      </c>
      <c r="F31" s="74"/>
      <c r="G31" s="75"/>
      <c r="H31" s="109" t="s">
        <v>36</v>
      </c>
      <c r="I31" s="74"/>
      <c r="J31" s="75"/>
      <c r="K31" s="44" t="s">
        <v>37</v>
      </c>
      <c r="L31" s="10" t="s">
        <v>38</v>
      </c>
      <c r="M31" s="110" t="s">
        <v>39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0.75" customHeight="1" x14ac:dyDescent="0.2">
      <c r="A32" s="29" t="s">
        <v>30</v>
      </c>
      <c r="B32" s="112" t="s">
        <v>54</v>
      </c>
      <c r="C32" s="74"/>
      <c r="D32" s="75"/>
      <c r="E32" s="112" t="s">
        <v>41</v>
      </c>
      <c r="F32" s="74"/>
      <c r="G32" s="75"/>
      <c r="H32" s="112" t="s">
        <v>42</v>
      </c>
      <c r="I32" s="74"/>
      <c r="J32" s="75"/>
      <c r="K32" s="30" t="s">
        <v>43</v>
      </c>
      <c r="L32" s="33"/>
      <c r="M32" s="111"/>
    </row>
    <row r="33" spans="1:14" ht="16.5" customHeight="1" x14ac:dyDescent="0.2">
      <c r="A33" s="134" t="s">
        <v>69</v>
      </c>
      <c r="B33" s="119"/>
      <c r="C33" s="119"/>
      <c r="D33" s="119"/>
      <c r="E33" s="119"/>
      <c r="F33" s="119"/>
      <c r="G33" s="119"/>
      <c r="H33" s="119"/>
      <c r="I33" s="119"/>
      <c r="J33" s="120"/>
      <c r="K33" s="45" t="s">
        <v>46</v>
      </c>
      <c r="L33" s="46">
        <f>IFERROR(AVERAGE(L32),0)</f>
        <v>0</v>
      </c>
      <c r="M33" s="47">
        <f>(L33*M30)/5</f>
        <v>0</v>
      </c>
    </row>
    <row r="34" spans="1:14" ht="60" customHeight="1" x14ac:dyDescent="0.2">
      <c r="A34" s="116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5"/>
    </row>
    <row r="35" spans="1:14" ht="9" customHeight="1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1"/>
    </row>
    <row r="36" spans="1:14" ht="21" customHeight="1" x14ac:dyDescent="0.2">
      <c r="A36" s="135" t="s">
        <v>70</v>
      </c>
      <c r="B36" s="81"/>
      <c r="C36" s="136"/>
      <c r="D36" s="94"/>
      <c r="E36" s="94"/>
      <c r="F36" s="94"/>
      <c r="G36" s="94"/>
      <c r="H36" s="94"/>
      <c r="I36" s="81"/>
      <c r="J36" s="131" t="s">
        <v>57</v>
      </c>
      <c r="K36" s="75"/>
      <c r="L36" s="132">
        <f>SUM(M26+M21+M15)</f>
        <v>0</v>
      </c>
      <c r="M36" s="75"/>
    </row>
    <row r="37" spans="1:14" ht="21" customHeight="1" x14ac:dyDescent="0.2">
      <c r="A37" s="87"/>
      <c r="B37" s="88"/>
      <c r="C37" s="87"/>
      <c r="D37" s="95"/>
      <c r="E37" s="95"/>
      <c r="F37" s="95"/>
      <c r="G37" s="95"/>
      <c r="H37" s="95"/>
      <c r="I37" s="88"/>
      <c r="J37" s="131" t="s">
        <v>58</v>
      </c>
      <c r="K37" s="75"/>
      <c r="L37" s="132">
        <f>M33</f>
        <v>0</v>
      </c>
      <c r="M37" s="75"/>
    </row>
    <row r="38" spans="1:14" ht="60" customHeight="1" x14ac:dyDescent="0.2">
      <c r="A38" s="133" t="s">
        <v>71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5"/>
    </row>
    <row r="39" spans="1:14" ht="21" customHeight="1" x14ac:dyDescent="0.2">
      <c r="A39" s="49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</row>
    <row r="40" spans="1:14" ht="15.75" customHeight="1" x14ac:dyDescent="0.2"/>
    <row r="41" spans="1:14" ht="15.75" customHeight="1" x14ac:dyDescent="0.2"/>
    <row r="42" spans="1:14" ht="15.75" customHeight="1" x14ac:dyDescent="0.2"/>
    <row r="43" spans="1:14" ht="15.75" customHeight="1" x14ac:dyDescent="0.2"/>
    <row r="44" spans="1:14" ht="15.75" customHeight="1" x14ac:dyDescent="0.2"/>
    <row r="45" spans="1:14" ht="15.75" customHeight="1" x14ac:dyDescent="0.2"/>
    <row r="46" spans="1:14" ht="15.75" customHeight="1" x14ac:dyDescent="0.2"/>
    <row r="47" spans="1:14" ht="15.75" customHeight="1" x14ac:dyDescent="0.2"/>
    <row r="48" spans="1:1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</sheetData>
  <mergeCells count="63">
    <mergeCell ref="H19:J19"/>
    <mergeCell ref="B20:D20"/>
    <mergeCell ref="E20:G20"/>
    <mergeCell ref="H20:J20"/>
    <mergeCell ref="J36:K36"/>
    <mergeCell ref="A26:J26"/>
    <mergeCell ref="A27:M27"/>
    <mergeCell ref="A29:M29"/>
    <mergeCell ref="B24:D24"/>
    <mergeCell ref="B25:D25"/>
    <mergeCell ref="B31:D31"/>
    <mergeCell ref="E31:G31"/>
    <mergeCell ref="H31:J31"/>
    <mergeCell ref="J37:K37"/>
    <mergeCell ref="L37:M37"/>
    <mergeCell ref="A38:M38"/>
    <mergeCell ref="E32:G32"/>
    <mergeCell ref="H32:J32"/>
    <mergeCell ref="A33:J33"/>
    <mergeCell ref="A34:M34"/>
    <mergeCell ref="A36:B37"/>
    <mergeCell ref="C36:I37"/>
    <mergeCell ref="L36:M36"/>
    <mergeCell ref="M31:M32"/>
    <mergeCell ref="B32:D32"/>
    <mergeCell ref="A6:M6"/>
    <mergeCell ref="C7:M8"/>
    <mergeCell ref="H12:J12"/>
    <mergeCell ref="M12:M14"/>
    <mergeCell ref="H13:J13"/>
    <mergeCell ref="H14:J14"/>
    <mergeCell ref="A7:B7"/>
    <mergeCell ref="B9:E9"/>
    <mergeCell ref="G9:I9"/>
    <mergeCell ref="K9:M9"/>
    <mergeCell ref="A10:M10"/>
    <mergeCell ref="B12:D12"/>
    <mergeCell ref="E12:G12"/>
    <mergeCell ref="B13:D13"/>
    <mergeCell ref="E13:G13"/>
    <mergeCell ref="B14:D14"/>
    <mergeCell ref="E14:G14"/>
    <mergeCell ref="A15:J15"/>
    <mergeCell ref="A16:M16"/>
    <mergeCell ref="B18:D18"/>
    <mergeCell ref="E25:G25"/>
    <mergeCell ref="H25:J25"/>
    <mergeCell ref="A21:J21"/>
    <mergeCell ref="A22:M22"/>
    <mergeCell ref="E24:G24"/>
    <mergeCell ref="H24:J24"/>
    <mergeCell ref="M24:M25"/>
    <mergeCell ref="E18:G18"/>
    <mergeCell ref="H18:J18"/>
    <mergeCell ref="M18:M20"/>
    <mergeCell ref="B19:D19"/>
    <mergeCell ref="E19:G19"/>
    <mergeCell ref="A1:C4"/>
    <mergeCell ref="D1:J4"/>
    <mergeCell ref="L1:M1"/>
    <mergeCell ref="L2:M2"/>
    <mergeCell ref="L3:M3"/>
    <mergeCell ref="L4:M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DATOS!$C$13:$C$16</xm:f>
          </x14:formula1>
          <xm:sqref>L13:L14 L19:L20 L25 L28 L32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1" spans="1:4" x14ac:dyDescent="0.25">
      <c r="A1" s="1" t="s">
        <v>72</v>
      </c>
      <c r="D1" s="1" t="s">
        <v>73</v>
      </c>
    </row>
    <row r="2" spans="1:4" x14ac:dyDescent="0.25">
      <c r="A2" s="1" t="s">
        <v>74</v>
      </c>
      <c r="D2" s="1" t="s">
        <v>75</v>
      </c>
    </row>
    <row r="3" spans="1:4" x14ac:dyDescent="0.25">
      <c r="A3" s="1" t="s">
        <v>76</v>
      </c>
      <c r="D3" s="1" t="s">
        <v>77</v>
      </c>
    </row>
    <row r="4" spans="1:4" x14ac:dyDescent="0.25">
      <c r="A4" s="1" t="s">
        <v>78</v>
      </c>
      <c r="D4" s="1" t="s">
        <v>79</v>
      </c>
    </row>
    <row r="5" spans="1:4" x14ac:dyDescent="0.25">
      <c r="A5" s="1" t="s">
        <v>80</v>
      </c>
      <c r="D5" s="1" t="s">
        <v>81</v>
      </c>
    </row>
    <row r="6" spans="1:4" x14ac:dyDescent="0.25">
      <c r="D6" s="1" t="s">
        <v>82</v>
      </c>
    </row>
    <row r="7" spans="1:4" x14ac:dyDescent="0.25">
      <c r="D7" s="1" t="s">
        <v>83</v>
      </c>
    </row>
    <row r="8" spans="1:4" x14ac:dyDescent="0.25">
      <c r="D8" s="1" t="s">
        <v>84</v>
      </c>
    </row>
    <row r="9" spans="1:4" x14ac:dyDescent="0.25">
      <c r="D9" s="1" t="s">
        <v>80</v>
      </c>
    </row>
    <row r="12" spans="1:4" x14ac:dyDescent="0.25">
      <c r="A12" s="1"/>
      <c r="C12" s="1" t="s">
        <v>85</v>
      </c>
    </row>
    <row r="13" spans="1:4" x14ac:dyDescent="0.25">
      <c r="A13" s="1"/>
      <c r="C13" s="1">
        <v>1</v>
      </c>
    </row>
    <row r="14" spans="1:4" x14ac:dyDescent="0.25">
      <c r="A14" s="1"/>
      <c r="C14" s="1">
        <v>2.5</v>
      </c>
    </row>
    <row r="15" spans="1:4" x14ac:dyDescent="0.25">
      <c r="A15" s="1"/>
      <c r="C15" s="1">
        <v>3.5</v>
      </c>
    </row>
    <row r="16" spans="1:4" x14ac:dyDescent="0.25">
      <c r="C16" s="1">
        <v>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1" spans="1:13" x14ac:dyDescent="0.2">
      <c r="A1" s="138" t="s">
        <v>86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ht="60" x14ac:dyDescent="0.25">
      <c r="A2" s="50"/>
      <c r="B2" s="109" t="s">
        <v>34</v>
      </c>
      <c r="C2" s="74"/>
      <c r="D2" s="75"/>
      <c r="E2" s="109" t="s">
        <v>87</v>
      </c>
      <c r="F2" s="74"/>
      <c r="G2" s="75"/>
      <c r="H2" s="109" t="s">
        <v>88</v>
      </c>
      <c r="I2" s="74"/>
      <c r="J2" s="75"/>
      <c r="K2" s="44" t="s">
        <v>37</v>
      </c>
      <c r="L2" s="51" t="s">
        <v>38</v>
      </c>
      <c r="M2" s="51" t="s">
        <v>39</v>
      </c>
    </row>
    <row r="3" spans="1:13" ht="45" x14ac:dyDescent="0.25">
      <c r="A3" s="51" t="s">
        <v>89</v>
      </c>
      <c r="B3" s="116" t="s">
        <v>90</v>
      </c>
      <c r="C3" s="74"/>
      <c r="D3" s="75"/>
      <c r="E3" s="116" t="s">
        <v>91</v>
      </c>
      <c r="F3" s="74"/>
      <c r="G3" s="75"/>
      <c r="H3" s="116" t="s">
        <v>92</v>
      </c>
      <c r="I3" s="74"/>
      <c r="J3" s="75"/>
      <c r="K3" s="52"/>
      <c r="L3" s="50"/>
      <c r="M3" s="50"/>
    </row>
    <row r="4" spans="1:13" ht="30" x14ac:dyDescent="0.25">
      <c r="A4" s="51" t="s">
        <v>93</v>
      </c>
      <c r="B4" s="116" t="s">
        <v>94</v>
      </c>
      <c r="C4" s="74"/>
      <c r="D4" s="75"/>
      <c r="E4" s="116" t="s">
        <v>95</v>
      </c>
      <c r="F4" s="74"/>
      <c r="G4" s="75"/>
      <c r="H4" s="116" t="s">
        <v>96</v>
      </c>
      <c r="I4" s="74"/>
      <c r="J4" s="75"/>
      <c r="K4" s="52"/>
      <c r="L4" s="50"/>
      <c r="M4" s="50"/>
    </row>
    <row r="5" spans="1:13" x14ac:dyDescent="0.25">
      <c r="A5" s="53" t="s">
        <v>97</v>
      </c>
      <c r="B5" s="116" t="s">
        <v>98</v>
      </c>
      <c r="C5" s="74"/>
      <c r="D5" s="75"/>
      <c r="E5" s="116" t="s">
        <v>99</v>
      </c>
      <c r="F5" s="74"/>
      <c r="G5" s="75"/>
      <c r="H5" s="116" t="s">
        <v>100</v>
      </c>
      <c r="I5" s="74"/>
      <c r="J5" s="75"/>
      <c r="K5" s="54"/>
      <c r="L5" s="50"/>
      <c r="M5" s="50"/>
    </row>
    <row r="6" spans="1:13" x14ac:dyDescent="0.25">
      <c r="A6" s="116" t="s">
        <v>46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50"/>
    </row>
    <row r="8" spans="1:13" x14ac:dyDescent="0.25">
      <c r="A8" s="137" t="s">
        <v>101</v>
      </c>
      <c r="B8" s="74"/>
      <c r="C8" s="74"/>
      <c r="D8" s="74"/>
      <c r="E8" s="74"/>
      <c r="F8" s="74"/>
      <c r="G8" s="74"/>
      <c r="H8" s="74"/>
      <c r="I8" s="74"/>
      <c r="J8" s="75"/>
      <c r="K8" s="55"/>
      <c r="L8" s="56"/>
      <c r="M8" s="56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5">
    <mergeCell ref="A6:L6"/>
    <mergeCell ref="A8:J8"/>
    <mergeCell ref="A1:M1"/>
    <mergeCell ref="B2:D2"/>
    <mergeCell ref="E2:G2"/>
    <mergeCell ref="H2:J2"/>
    <mergeCell ref="B3:D3"/>
    <mergeCell ref="E3:G3"/>
    <mergeCell ref="H3:J3"/>
    <mergeCell ref="B4:D4"/>
    <mergeCell ref="E4:G4"/>
    <mergeCell ref="H4:J4"/>
    <mergeCell ref="B5:D5"/>
    <mergeCell ref="E5:G5"/>
    <mergeCell ref="H5:J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Ficha consolidada</vt:lpstr>
      <vt:lpstr>Ficha evaluaciónPAR1</vt:lpstr>
      <vt:lpstr>Ficha evaluaciónPAR2</vt:lpstr>
      <vt:lpstr>Ficha evaluaciónPAR3</vt:lpstr>
      <vt:lpstr>DATOS</vt:lpstr>
      <vt:lpstr>OPCIONAL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ANNIE JEANNETTE CARDENAS BAHAMON</dc:creator>
  <cp:lastModifiedBy>Yesenia Rangel Orduz</cp:lastModifiedBy>
  <dcterms:created xsi:type="dcterms:W3CDTF">2016-06-29T21:21:22Z</dcterms:created>
  <dcterms:modified xsi:type="dcterms:W3CDTF">2025-04-23T14:30:25Z</dcterms:modified>
</cp:coreProperties>
</file>