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oscar\Documents\Universidad Autonoma Bucaramanga\Dirección Investigaciones\Grants &amp; Partnerships\Internal Grants\2025\Técnicos y Tecnológicos\Evaluation Formats\"/>
    </mc:Choice>
  </mc:AlternateContent>
  <xr:revisionPtr revIDLastSave="0" documentId="13_ncr:1_{87DFDAC0-9D1F-4258-ACA1-2784F3459103}" xr6:coauthVersionLast="47" xr6:coauthVersionMax="47" xr10:uidLastSave="{00000000-0000-0000-0000-000000000000}"/>
  <bookViews>
    <workbookView xWindow="-110" yWindow="-110" windowWidth="25820" windowHeight="14620" activeTab="2" xr2:uid="{00000000-000D-0000-FFFF-FFFF00000000}"/>
  </bookViews>
  <sheets>
    <sheet name="Ficha consolidada" sheetId="1" r:id="rId1"/>
    <sheet name="Ficha evaluaciónPAR1" sheetId="2" r:id="rId2"/>
    <sheet name="Ficha evaluaciónPAR2" sheetId="3" r:id="rId3"/>
    <sheet name="Ficha evaluaciónPAR3" sheetId="4" r:id="rId4"/>
    <sheet name="DATOS" sheetId="5" state="hidden" r:id="rId5"/>
    <sheet name="OPCIONAL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Czjz2xjeQqmi0nmEjWye7nUt76stzpqhen7LZxMSZ1o="/>
    </ext>
  </extLst>
</workbook>
</file>

<file path=xl/calcChain.xml><?xml version="1.0" encoding="utf-8"?>
<calcChain xmlns="http://schemas.openxmlformats.org/spreadsheetml/2006/main">
  <c r="D1" i="2" l="1"/>
  <c r="L1" i="2" l="1"/>
  <c r="L3" i="4" l="1"/>
  <c r="L3" i="3"/>
  <c r="L3" i="2"/>
  <c r="L2" i="4"/>
  <c r="L2" i="3"/>
  <c r="L2" i="2"/>
  <c r="L1" i="4"/>
  <c r="L1" i="3"/>
  <c r="K3" i="4"/>
  <c r="K2" i="4"/>
  <c r="K1" i="4"/>
  <c r="D1" i="4"/>
  <c r="K3" i="3"/>
  <c r="K2" i="3"/>
  <c r="K1" i="3"/>
  <c r="D1" i="3"/>
  <c r="L32" i="4"/>
  <c r="M32" i="4" s="1"/>
  <c r="L36" i="4" s="1"/>
  <c r="L25" i="4"/>
  <c r="M25" i="4" s="1"/>
  <c r="L20" i="4"/>
  <c r="M20" i="4" s="1"/>
  <c r="L14" i="4"/>
  <c r="M14" i="4" s="1"/>
  <c r="K8" i="4"/>
  <c r="G8" i="4"/>
  <c r="B8" i="4"/>
  <c r="B7" i="4"/>
  <c r="C6" i="4"/>
  <c r="L32" i="3"/>
  <c r="M32" i="3" s="1"/>
  <c r="L36" i="3" s="1"/>
  <c r="L25" i="3"/>
  <c r="M25" i="3" s="1"/>
  <c r="L20" i="3"/>
  <c r="M20" i="3" s="1"/>
  <c r="L14" i="3"/>
  <c r="M14" i="3" s="1"/>
  <c r="K8" i="3"/>
  <c r="G8" i="3"/>
  <c r="B8" i="3"/>
  <c r="B7" i="3"/>
  <c r="C6" i="3"/>
  <c r="L32" i="2"/>
  <c r="M32" i="2" s="1"/>
  <c r="L36" i="2" s="1"/>
  <c r="M25" i="2"/>
  <c r="L25" i="2"/>
  <c r="L20" i="2"/>
  <c r="M20" i="2" s="1"/>
  <c r="L14" i="2"/>
  <c r="M14" i="2" s="1"/>
  <c r="K8" i="2"/>
  <c r="G8" i="2"/>
  <c r="B8" i="2"/>
  <c r="B7" i="2"/>
  <c r="C6" i="2"/>
  <c r="K3" i="2"/>
  <c r="K2" i="2"/>
  <c r="K1" i="2"/>
  <c r="H31" i="1"/>
  <c r="E31" i="1"/>
  <c r="B31" i="1"/>
  <c r="M29" i="1"/>
  <c r="H23" i="1"/>
  <c r="E23" i="1"/>
  <c r="B23" i="1"/>
  <c r="H19" i="1"/>
  <c r="E19" i="1"/>
  <c r="B19" i="1"/>
  <c r="H18" i="1"/>
  <c r="E18" i="1"/>
  <c r="B18" i="1"/>
  <c r="H14" i="1"/>
  <c r="E14" i="1"/>
  <c r="B14" i="1"/>
  <c r="H13" i="1"/>
  <c r="E13" i="1"/>
  <c r="B13" i="1"/>
  <c r="L35" i="3" l="1"/>
  <c r="K14" i="1"/>
  <c r="K19" i="1"/>
  <c r="K13" i="1"/>
  <c r="K18" i="1"/>
  <c r="K23" i="1"/>
  <c r="K24" i="1" s="1"/>
  <c r="L24" i="1" s="1"/>
  <c r="K31" i="1"/>
  <c r="K32" i="1" s="1"/>
  <c r="L32" i="1" s="1"/>
  <c r="K34" i="1" s="1"/>
  <c r="L35" i="2"/>
  <c r="L35" i="4"/>
  <c r="K15" i="1" l="1"/>
  <c r="L15" i="1" s="1"/>
  <c r="K20" i="1"/>
  <c r="L20" i="1" s="1"/>
  <c r="K26" i="1" s="1"/>
</calcChain>
</file>

<file path=xl/sharedStrings.xml><?xml version="1.0" encoding="utf-8"?>
<sst xmlns="http://schemas.openxmlformats.org/spreadsheetml/2006/main" count="352" uniqueCount="112">
  <si>
    <t>1. INFORMACIÓN GENERAL DEL PROYECTO</t>
  </si>
  <si>
    <t>TITULO :</t>
  </si>
  <si>
    <t>DURACIÓN:</t>
  </si>
  <si>
    <t>CODIGO:</t>
  </si>
  <si>
    <t>TIPO:</t>
  </si>
  <si>
    <t>SUBTIPO:</t>
  </si>
  <si>
    <t>2. CRITERIOS DE EVALUACIÓN - CALIDAD CIENTÍFICO TÉCNICA (40 PUNTOS)</t>
  </si>
  <si>
    <t xml:space="preserve">2.1 PROBLEMA Y JUSTIFICACIÓN </t>
  </si>
  <si>
    <t>Aspecto a evaluar</t>
  </si>
  <si>
    <t>Par Evaluador 1</t>
  </si>
  <si>
    <t>Par Evaluador 2</t>
  </si>
  <si>
    <t>Par Evaluador 3</t>
  </si>
  <si>
    <t>Promedio</t>
  </si>
  <si>
    <t>Puntaje Obtenido
(Sobre 20)</t>
  </si>
  <si>
    <t>Descripción del problema</t>
  </si>
  <si>
    <t>Justificación</t>
  </si>
  <si>
    <t>SUBTOTAL PROBLEMA Y JUSTIFICACIÓN</t>
  </si>
  <si>
    <t>2.2 OBJETIVOS</t>
  </si>
  <si>
    <t>Puntaje Obtenido (Sobre 10)</t>
  </si>
  <si>
    <t>General</t>
  </si>
  <si>
    <t>Específicos</t>
  </si>
  <si>
    <t>SUBTOTAL OBJETIVOS</t>
  </si>
  <si>
    <t>2.3 ASPECTOS METODOLÓGICOS</t>
  </si>
  <si>
    <t>Coherencia Metodológica</t>
  </si>
  <si>
    <t xml:space="preserve">SUBTOTAL ASPECTOS METODOLÓGICOS </t>
  </si>
  <si>
    <t>TOTAL DE EVALUACIÓN DE CALIDAD</t>
  </si>
  <si>
    <t>3. CRITERIOS DE EVALUACIÓN - COHERENCIA (20 PUNTOS)</t>
  </si>
  <si>
    <t xml:space="preserve">GRADO DE COHERENCIA </t>
  </si>
  <si>
    <t>Puntaje Obtenido (Sobre 20)</t>
  </si>
  <si>
    <t>Resultados e impacto</t>
  </si>
  <si>
    <t xml:space="preserve">SUBTOTAL GRADO DE COHERENCIA </t>
  </si>
  <si>
    <t>TOTAL DE EVALUACIÓN DE COHERENCIA</t>
  </si>
  <si>
    <t>2. CRITERIOS DE EVALUACIÓN - CALIDAD CIENTÍFICO TÉCNICA</t>
  </si>
  <si>
    <t>Puntaje Máximo</t>
  </si>
  <si>
    <t>Cumple completamente
5</t>
  </si>
  <si>
    <t>Cumple parcialmente 
3,5</t>
  </si>
  <si>
    <t xml:space="preserve"> Insuficiente
2,5</t>
  </si>
  <si>
    <t>Muy insuficiente
1</t>
  </si>
  <si>
    <t>Puntaje Evaluador</t>
  </si>
  <si>
    <t>Puntaje Obtenido</t>
  </si>
  <si>
    <t>a) se identifica claramente la necesidad u oportunidad b) está bien delimitado; c) se soporta en referentes</t>
  </si>
  <si>
    <t>Cumple dos (2) de los tres (3) criterios de la columna "cumple completamente"</t>
  </si>
  <si>
    <t>Cumple uno (1) de los tres (3) criterios de la columna "cumple completamente"</t>
  </si>
  <si>
    <t>No cumple ninguno de los tres (3) criterios de la columna "cumple completamente"</t>
  </si>
  <si>
    <t>a) presenta de forma clara varios argumentos; b) es coherente con la descripción del problema; c) es pertinente resolver el problema</t>
  </si>
  <si>
    <r>
      <rPr>
        <b/>
        <sz val="11"/>
        <color theme="1"/>
        <rFont val="Calibri"/>
      </rPr>
      <t>Concepto argumentado</t>
    </r>
    <r>
      <rPr>
        <sz val="11"/>
        <color theme="1"/>
        <rFont val="Calibri"/>
      </rPr>
      <t xml:space="preserve"> (explique, en el espacio en blanco debajo de esta celda, las razones para la evaluación dada): </t>
    </r>
  </si>
  <si>
    <t>SUBTOTAL POR CRITERIO</t>
  </si>
  <si>
    <t>a) es claro y concreto; b) es coherente con el problema; c) responde a las preguntas: qué se quiere alcanzar, cómo lo va a lograr y para qué.</t>
  </si>
  <si>
    <t>a) son claros y concretos; b) contribuyen al logro del objetivo general; c) son alcanzables en el tiempo del proyecto.</t>
  </si>
  <si>
    <r>
      <rPr>
        <b/>
        <sz val="11"/>
        <color theme="1"/>
        <rFont val="Calibri"/>
      </rPr>
      <t>Concepto argumentado</t>
    </r>
    <r>
      <rPr>
        <sz val="11"/>
        <color theme="1"/>
        <rFont val="Calibri"/>
      </rPr>
      <t xml:space="preserve"> (explique, en el espacio en blanco debajo de esta celda, las razones para la evaluación dada): </t>
    </r>
  </si>
  <si>
    <t>a) Declara un enfoque metodológico, población o muestra, mecanismo de recolección de información y fases del proyecto; b) las actividades contribuyen al logro de los objetivos específicos; c) las actividades son viables en el tiempo previsto en el cronograma</t>
  </si>
  <si>
    <r>
      <rPr>
        <b/>
        <sz val="11"/>
        <color theme="1"/>
        <rFont val="Calibri"/>
      </rPr>
      <t>Concepto argumentado</t>
    </r>
    <r>
      <rPr>
        <sz val="11"/>
        <color theme="1"/>
        <rFont val="Calibri"/>
      </rPr>
      <t xml:space="preserve"> (explique, en el espacio en blanco debajo de esta celda, las razones para la evaluación dada): </t>
    </r>
  </si>
  <si>
    <t>3. CRITERIOS DE EVALUACIÓN - COHERENCIA</t>
  </si>
  <si>
    <t>COHERENCIA ENTRE PRODUCTOS, RESULTADOS E IMPACTO</t>
  </si>
  <si>
    <t>a) los resultados  esperados son coherentes con las actividades del proyecto; b) existe una población impactada explícitamente definida en la propuesta; c) se evidencia que el desarrollo del proyecto genera cambios o transformaciones en el entorno</t>
  </si>
  <si>
    <r>
      <rPr>
        <b/>
        <sz val="11"/>
        <color theme="1"/>
        <rFont val="Calibri"/>
      </rPr>
      <t>Concepto argumentado</t>
    </r>
    <r>
      <rPr>
        <sz val="11"/>
        <color theme="1"/>
        <rFont val="Calibri"/>
      </rPr>
      <t xml:space="preserve"> (explique, en el espacio en blanco debajo de esta celda, las razones para la evaluación dada): </t>
    </r>
  </si>
  <si>
    <t>NOMBRE DEL PAR 1</t>
  </si>
  <si>
    <t>EVALUACIÓN CALIDAD</t>
  </si>
  <si>
    <t>EVALUACIÓN COHERENCIA</t>
  </si>
  <si>
    <r>
      <rPr>
        <b/>
        <sz val="11"/>
        <color theme="1"/>
        <rFont val="Calibri"/>
      </rPr>
      <t xml:space="preserve">Observaciones finales: </t>
    </r>
    <r>
      <rPr>
        <sz val="11"/>
        <color theme="1"/>
        <rFont val="Calibri"/>
      </rPr>
      <t xml:space="preserve"> </t>
    </r>
  </si>
  <si>
    <r>
      <rPr>
        <b/>
        <sz val="11"/>
        <color theme="1"/>
        <rFont val="Calibri"/>
      </rPr>
      <t>Concepto argumentado</t>
    </r>
    <r>
      <rPr>
        <sz val="11"/>
        <color theme="1"/>
        <rFont val="Calibri"/>
      </rPr>
      <t xml:space="preserve"> (explique, en el espacio en blanco debajo de esta celda, las razones para la evaluación dada): </t>
    </r>
  </si>
  <si>
    <r>
      <rPr>
        <b/>
        <sz val="11"/>
        <color theme="1"/>
        <rFont val="Calibri"/>
      </rPr>
      <t>Concepto argumentado</t>
    </r>
    <r>
      <rPr>
        <sz val="11"/>
        <color theme="1"/>
        <rFont val="Calibri"/>
      </rPr>
      <t xml:space="preserve"> (explique, en el espacio en blanco debajo de esta celda, las razones para la evaluación dada): </t>
    </r>
  </si>
  <si>
    <r>
      <rPr>
        <b/>
        <sz val="11"/>
        <color theme="1"/>
        <rFont val="Calibri"/>
      </rPr>
      <t>Concepto argumentado</t>
    </r>
    <r>
      <rPr>
        <sz val="11"/>
        <color theme="1"/>
        <rFont val="Calibri"/>
      </rPr>
      <t xml:space="preserve"> (explique, en el espacio en blanco debajo de esta celda, las razones para la evaluación dada): </t>
    </r>
  </si>
  <si>
    <r>
      <rPr>
        <b/>
        <sz val="11"/>
        <color theme="1"/>
        <rFont val="Calibri"/>
      </rPr>
      <t>Concepto argumentado</t>
    </r>
    <r>
      <rPr>
        <sz val="11"/>
        <color theme="1"/>
        <rFont val="Calibri"/>
      </rPr>
      <t xml:space="preserve"> (explique, en el espacio en blanco debajo de esta celda, las razones para la evaluación dada): </t>
    </r>
  </si>
  <si>
    <t>NOMBRE DEL PAR 2</t>
  </si>
  <si>
    <r>
      <rPr>
        <b/>
        <sz val="11"/>
        <color theme="1"/>
        <rFont val="Calibri"/>
      </rPr>
      <t xml:space="preserve">Observaciones finales: </t>
    </r>
    <r>
      <rPr>
        <sz val="11"/>
        <color theme="1"/>
        <rFont val="Calibri"/>
      </rPr>
      <t xml:space="preserve"> </t>
    </r>
  </si>
  <si>
    <r>
      <rPr>
        <b/>
        <sz val="11"/>
        <color theme="1"/>
        <rFont val="Calibri"/>
      </rPr>
      <t>Concepto argumentado</t>
    </r>
    <r>
      <rPr>
        <sz val="11"/>
        <color theme="1"/>
        <rFont val="Calibri"/>
      </rPr>
      <t xml:space="preserve"> (explique, en el espacio en blanco debajo de esta celda, las razones para la evaluación dada): </t>
    </r>
  </si>
  <si>
    <r>
      <rPr>
        <b/>
        <sz val="11"/>
        <color theme="1"/>
        <rFont val="Calibri"/>
      </rPr>
      <t>Concepto argumentado</t>
    </r>
    <r>
      <rPr>
        <sz val="11"/>
        <color theme="1"/>
        <rFont val="Calibri"/>
      </rPr>
      <t xml:space="preserve"> (explique, en el espacio en blanco debajo de esta celda, las razones para la evaluación dada): </t>
    </r>
  </si>
  <si>
    <r>
      <rPr>
        <b/>
        <sz val="11"/>
        <color theme="1"/>
        <rFont val="Calibri"/>
      </rPr>
      <t>Concepto argumentado</t>
    </r>
    <r>
      <rPr>
        <sz val="11"/>
        <color theme="1"/>
        <rFont val="Calibri"/>
      </rPr>
      <t xml:space="preserve"> (explique, en el espacio en blanco debajo de esta celda, las razones para la evaluación dada): </t>
    </r>
  </si>
  <si>
    <r>
      <rPr>
        <b/>
        <sz val="11"/>
        <color theme="1"/>
        <rFont val="Calibri"/>
      </rPr>
      <t>Concepto argumentado</t>
    </r>
    <r>
      <rPr>
        <sz val="11"/>
        <color theme="1"/>
        <rFont val="Calibri"/>
      </rPr>
      <t xml:space="preserve"> (explique, en el espacio en blanco debajo de esta celda, las razones para la evaluación dada): </t>
    </r>
  </si>
  <si>
    <t>NOMBRE DEL PAR 3</t>
  </si>
  <si>
    <r>
      <rPr>
        <b/>
        <sz val="11"/>
        <color theme="1"/>
        <rFont val="Calibri"/>
      </rPr>
      <t xml:space="preserve">Observaciones finales: </t>
    </r>
    <r>
      <rPr>
        <sz val="11"/>
        <color theme="1"/>
        <rFont val="Calibri"/>
      </rPr>
      <t xml:space="preserve"> </t>
    </r>
  </si>
  <si>
    <t>TIPO</t>
  </si>
  <si>
    <t>SUBTIPO</t>
  </si>
  <si>
    <t>INVESTIGACIÓN CIENTIFICA</t>
  </si>
  <si>
    <t>INVESTIGACIÓN BÁSICA</t>
  </si>
  <si>
    <t>DESARROLLO TÉCNOLOGICO</t>
  </si>
  <si>
    <t>INVESTIGACIÓN APLICADA</t>
  </si>
  <si>
    <t>INNOVACIÓN</t>
  </si>
  <si>
    <t>DESARROLLO EXPERIMENTAL</t>
  </si>
  <si>
    <t>INVESTIGACIÓN-CREACIÓN</t>
  </si>
  <si>
    <t>INNOVACIÓN EDUCATIVA Y/O PEDAGÓGICA</t>
  </si>
  <si>
    <t>INNOVACIÓN ORGANIZACIONAL</t>
  </si>
  <si>
    <t>INNOVACIÓN SOCIAL</t>
  </si>
  <si>
    <t xml:space="preserve">CREACIÓN </t>
  </si>
  <si>
    <t>PUNTAJE EVALUADOR</t>
  </si>
  <si>
    <t>2.5 RESULTADOS Y/O PRODUCTOS (30 PUNTOS)</t>
  </si>
  <si>
    <t>Cumple parcialmente 
3</t>
  </si>
  <si>
    <t xml:space="preserve"> Insuficiente
2</t>
  </si>
  <si>
    <t>Coherencia con los objetivos</t>
  </si>
  <si>
    <t>Los  productos que espera obtener el proyecto como resultado de su desarrollo contribuyen a la solución o mitigación del problema planteado o a la atención de la necesidad identificada</t>
  </si>
  <si>
    <t>Los  productos que espera obtener el proyecto como resultado de su desarrollo contribuyen de manera indirecta a la solución o mitigación del problema planteado o a la atención de la necesidad identificada</t>
  </si>
  <si>
    <t>No se evidencia como los  productos  que espera obtener el proyecto como resultado de su desarrollo contribuyen a la solución o mitigación del problema planteado o a la atención de la necesidad identificada</t>
  </si>
  <si>
    <t>Tipo de productos</t>
  </si>
  <si>
    <t>Los logros esperados son verificables de manera que permiten evaluar su trazabilidad y solidez, asi mismo se corresponden en cantidad y calidad con el tipo de investigación a realizar</t>
  </si>
  <si>
    <t>Los logros esperados son verificables de manera que permiten evaluar su trazabilidad y solidez, no obstante, no se corresponden en cantidad y calidad con el tipo de investigación a realizar</t>
  </si>
  <si>
    <t>Los logros esperados no se pueden verificar,por lo cual no permiten evaluar su trazabilidad y solidez, asi mismo no se corresponden en cantidad y calidad con el tipo de investigación a realizar</t>
  </si>
  <si>
    <t>Alineación</t>
  </si>
  <si>
    <t xml:space="preserve">Los productos a obtener constituyen un aporte o impacto positivo potencial al desarrollo institucional, comunitario, local, regional, nacional y global. </t>
  </si>
  <si>
    <t xml:space="preserve">Los productos a obtener requieren ajustes para que constituyan un aporte o impacto positivo potencial al desarrollo institucional, comunitario, local, regional, nacional y global. </t>
  </si>
  <si>
    <t xml:space="preserve">Los productos a obtener no constituyen un aporte o impacto positivo potencial al desarrollo institucional, comunitario, local, regional, nacional y global. </t>
  </si>
  <si>
    <t xml:space="preserve">TOTAL DE EVALUACIÓN </t>
  </si>
  <si>
    <t>Hoja:</t>
  </si>
  <si>
    <t>1 de 4</t>
  </si>
  <si>
    <t>Código:</t>
  </si>
  <si>
    <t>Versión:</t>
  </si>
  <si>
    <t>Fecha:</t>
  </si>
  <si>
    <t>2 de 4</t>
  </si>
  <si>
    <t>4 de 4</t>
  </si>
  <si>
    <t>3 de 4</t>
  </si>
  <si>
    <t>GIN02-01-FO-10</t>
  </si>
  <si>
    <r>
      <rPr>
        <sz val="11"/>
        <color theme="1"/>
        <rFont val="Calibri"/>
        <family val="2"/>
      </rPr>
      <t>Gestión de Investigaciones
PROYECTOS CTI, ARTE Y CULTURA</t>
    </r>
    <r>
      <rPr>
        <b/>
        <sz val="11"/>
        <color theme="1"/>
        <rFont val="Calibri"/>
        <family val="2"/>
      </rPr>
      <t xml:space="preserve">
EVALUACIÓN DE LA CALIDAD CIENTÍFICO TÉCNICA DE PROPUESTAS T&amp;T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</si>
</sst>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1"/>
      <color theme="1"/>
      <name val="Arial"/>
      <scheme val="minor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Calibri"/>
    </font>
    <font>
      <b/>
      <sz val="11"/>
      <color rgb="FFDEEAF6"/>
      <name val="Calibri"/>
    </font>
    <font>
      <sz val="14"/>
      <color theme="1"/>
      <name val="Calibri"/>
    </font>
    <font>
      <b/>
      <sz val="14"/>
      <color theme="1"/>
      <name val="Calibri"/>
    </font>
    <font>
      <sz val="11"/>
      <color rgb="FF000000"/>
      <name val="Calibri"/>
    </font>
    <font>
      <b/>
      <sz val="16"/>
      <color theme="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right" vertical="center" wrapText="1"/>
    </xf>
    <xf numFmtId="0" fontId="4" fillId="0" borderId="0" xfId="0" applyFont="1"/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right" vertical="center"/>
    </xf>
    <xf numFmtId="0" fontId="6" fillId="3" borderId="1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7" fillId="4" borderId="4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right" vertical="center"/>
    </xf>
    <xf numFmtId="2" fontId="3" fillId="3" borderId="15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9" fillId="0" borderId="0" xfId="0" applyFont="1"/>
    <xf numFmtId="0" fontId="1" fillId="2" borderId="12" xfId="0" applyFont="1" applyFill="1" applyBorder="1" applyAlignment="1">
      <alignment horizontal="left" vertical="top" wrapText="1"/>
    </xf>
    <xf numFmtId="2" fontId="1" fillId="2" borderId="12" xfId="0" applyNumberFormat="1" applyFont="1" applyFill="1" applyBorder="1" applyAlignment="1">
      <alignment horizontal="left" vertical="top" wrapText="1"/>
    </xf>
    <xf numFmtId="2" fontId="1" fillId="2" borderId="12" xfId="0" applyNumberFormat="1" applyFont="1" applyFill="1" applyBorder="1"/>
    <xf numFmtId="0" fontId="1" fillId="4" borderId="12" xfId="0" applyFont="1" applyFill="1" applyBorder="1"/>
    <xf numFmtId="0" fontId="3" fillId="3" borderId="14" xfId="0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1" fillId="3" borderId="15" xfId="0" applyFont="1" applyFill="1" applyBorder="1"/>
    <xf numFmtId="0" fontId="3" fillId="3" borderId="16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right" vertical="center" wrapText="1"/>
    </xf>
    <xf numFmtId="2" fontId="1" fillId="3" borderId="31" xfId="0" applyNumberFormat="1" applyFont="1" applyFill="1" applyBorder="1" applyAlignment="1">
      <alignment horizontal="center" vertical="center" wrapText="1"/>
    </xf>
    <xf numFmtId="2" fontId="3" fillId="3" borderId="3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right" vertical="center" wrapText="1"/>
    </xf>
    <xf numFmtId="2" fontId="1" fillId="3" borderId="25" xfId="0" applyNumberFormat="1" applyFont="1" applyFill="1" applyBorder="1" applyAlignment="1">
      <alignment horizontal="center" vertical="center" wrapText="1"/>
    </xf>
    <xf numFmtId="2" fontId="3" fillId="3" borderId="2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16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3" fillId="2" borderId="33" xfId="0" applyFont="1" applyFill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0" fillId="3" borderId="5" xfId="0" applyFont="1" applyFill="1" applyBorder="1" applyAlignment="1">
      <alignment horizontal="right" vertical="center"/>
    </xf>
    <xf numFmtId="0" fontId="2" fillId="0" borderId="13" xfId="0" applyFont="1" applyBorder="1"/>
    <xf numFmtId="0" fontId="2" fillId="0" borderId="6" xfId="0" applyFont="1" applyBorder="1"/>
    <xf numFmtId="2" fontId="10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7" xfId="0" applyFont="1" applyBorder="1"/>
    <xf numFmtId="0" fontId="2" fillId="0" borderId="18" xfId="0" applyFont="1" applyBorder="1"/>
    <xf numFmtId="2" fontId="8" fillId="3" borderId="5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5" fillId="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164" fontId="11" fillId="0" borderId="22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10" xfId="0" applyFont="1" applyBorder="1"/>
    <xf numFmtId="0" fontId="1" fillId="0" borderId="5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3" fillId="3" borderId="30" xfId="0" applyFont="1" applyFill="1" applyBorder="1" applyAlignment="1">
      <alignment horizontal="left" vertical="center"/>
    </xf>
    <xf numFmtId="0" fontId="2" fillId="0" borderId="23" xfId="0" applyFont="1" applyBorder="1"/>
    <xf numFmtId="0" fontId="2" fillId="0" borderId="24" xfId="0" applyFont="1" applyBorder="1"/>
    <xf numFmtId="0" fontId="3" fillId="3" borderId="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wrapText="1"/>
    </xf>
    <xf numFmtId="0" fontId="2" fillId="0" borderId="20" xfId="0" applyFont="1" applyBorder="1"/>
    <xf numFmtId="0" fontId="2" fillId="0" borderId="21" xfId="0" applyFont="1" applyBorder="1"/>
    <xf numFmtId="0" fontId="3" fillId="3" borderId="5" xfId="0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0" fontId="2" fillId="0" borderId="28" xfId="0" applyFont="1" applyBorder="1"/>
    <xf numFmtId="0" fontId="3" fillId="3" borderId="22" xfId="0" applyFont="1" applyFill="1" applyBorder="1" applyAlignment="1">
      <alignment horizontal="center"/>
    </xf>
    <xf numFmtId="0" fontId="13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3" fillId="3" borderId="1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top" wrapText="1"/>
    </xf>
    <xf numFmtId="0" fontId="2" fillId="0" borderId="27" xfId="0" applyFont="1" applyBorder="1"/>
    <xf numFmtId="0" fontId="1" fillId="4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2" fontId="3" fillId="4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3" borderId="3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57149</xdr:rowOff>
    </xdr:from>
    <xdr:ext cx="2171700" cy="73342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57149"/>
          <a:ext cx="2171700" cy="73342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133349</xdr:colOff>
      <xdr:row>0</xdr:row>
      <xdr:rowOff>133350</xdr:rowOff>
    </xdr:from>
    <xdr:ext cx="2143126" cy="676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133350"/>
          <a:ext cx="2143126" cy="6762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133349</xdr:colOff>
      <xdr:row>0</xdr:row>
      <xdr:rowOff>133350</xdr:rowOff>
    </xdr:from>
    <xdr:ext cx="2143126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A4619969-F1B1-4E49-B9D7-0C835D729D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133350"/>
          <a:ext cx="2143126" cy="6762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133349</xdr:colOff>
      <xdr:row>0</xdr:row>
      <xdr:rowOff>133350</xdr:rowOff>
    </xdr:from>
    <xdr:ext cx="2143126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84DB79A7-3611-44E3-9F55-75E2962A12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133350"/>
          <a:ext cx="2143126" cy="676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4"/>
  <sheetViews>
    <sheetView showGridLines="0" workbookViewId="0">
      <selection activeCell="N11" sqref="N11"/>
    </sheetView>
  </sheetViews>
  <sheetFormatPr baseColWidth="10" defaultColWidth="12.58203125" defaultRowHeight="15" customHeight="1" x14ac:dyDescent="0.3"/>
  <cols>
    <col min="1" max="1" width="22.08203125" customWidth="1"/>
    <col min="2" max="8" width="6.58203125" customWidth="1"/>
    <col min="9" max="9" width="6.33203125" customWidth="1"/>
    <col min="10" max="10" width="8" customWidth="1"/>
    <col min="11" max="11" width="8.83203125" customWidth="1"/>
    <col min="12" max="12" width="4.5" customWidth="1"/>
    <col min="13" max="13" width="11" customWidth="1"/>
    <col min="14" max="26" width="9.5" customWidth="1"/>
  </cols>
  <sheetData>
    <row r="1" spans="1:26" ht="18.75" customHeight="1" x14ac:dyDescent="0.35">
      <c r="A1" s="62"/>
      <c r="B1" s="62"/>
      <c r="C1" s="62"/>
      <c r="D1" s="60" t="s">
        <v>111</v>
      </c>
      <c r="E1" s="60"/>
      <c r="F1" s="60"/>
      <c r="G1" s="60"/>
      <c r="H1" s="60"/>
      <c r="I1" s="60"/>
      <c r="J1" s="60"/>
      <c r="K1" s="56" t="s">
        <v>104</v>
      </c>
      <c r="L1" s="80" t="s">
        <v>110</v>
      </c>
      <c r="M1" s="8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35">
      <c r="A2" s="62"/>
      <c r="B2" s="62"/>
      <c r="C2" s="62"/>
      <c r="D2" s="60"/>
      <c r="E2" s="60"/>
      <c r="F2" s="60"/>
      <c r="G2" s="60"/>
      <c r="H2" s="60"/>
      <c r="I2" s="60"/>
      <c r="J2" s="60"/>
      <c r="K2" s="56" t="s">
        <v>105</v>
      </c>
      <c r="L2" s="80">
        <v>1</v>
      </c>
      <c r="M2" s="8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35">
      <c r="A3" s="62"/>
      <c r="B3" s="62"/>
      <c r="C3" s="62"/>
      <c r="D3" s="60"/>
      <c r="E3" s="60"/>
      <c r="F3" s="60"/>
      <c r="G3" s="60"/>
      <c r="H3" s="60"/>
      <c r="I3" s="60"/>
      <c r="J3" s="60"/>
      <c r="K3" s="57" t="s">
        <v>106</v>
      </c>
      <c r="L3" s="82">
        <v>45770</v>
      </c>
      <c r="M3" s="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35">
      <c r="A4" s="62"/>
      <c r="B4" s="62"/>
      <c r="C4" s="62"/>
      <c r="D4" s="60"/>
      <c r="E4" s="60"/>
      <c r="F4" s="60"/>
      <c r="G4" s="60"/>
      <c r="H4" s="60"/>
      <c r="I4" s="60"/>
      <c r="J4" s="60"/>
      <c r="K4" s="58" t="s">
        <v>102</v>
      </c>
      <c r="L4" s="61" t="s">
        <v>103</v>
      </c>
      <c r="M4" s="6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3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35">
      <c r="A6" s="67" t="s">
        <v>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35">
      <c r="A7" s="69" t="s">
        <v>1</v>
      </c>
      <c r="B7" s="65"/>
      <c r="C7" s="84"/>
      <c r="D7" s="85"/>
      <c r="E7" s="85"/>
      <c r="F7" s="85"/>
      <c r="G7" s="85"/>
      <c r="H7" s="85"/>
      <c r="I7" s="85"/>
      <c r="J7" s="85"/>
      <c r="K7" s="85"/>
      <c r="L7" s="85"/>
      <c r="M7" s="7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35">
      <c r="A8" s="4" t="s">
        <v>2</v>
      </c>
      <c r="B8" s="5"/>
      <c r="C8" s="77"/>
      <c r="D8" s="86"/>
      <c r="E8" s="86"/>
      <c r="F8" s="86"/>
      <c r="G8" s="86"/>
      <c r="H8" s="86"/>
      <c r="I8" s="86"/>
      <c r="J8" s="86"/>
      <c r="K8" s="86"/>
      <c r="L8" s="86"/>
      <c r="M8" s="7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35">
      <c r="A9" s="4" t="s">
        <v>3</v>
      </c>
      <c r="B9" s="87"/>
      <c r="C9" s="64"/>
      <c r="D9" s="64"/>
      <c r="E9" s="65"/>
      <c r="F9" s="4" t="s">
        <v>4</v>
      </c>
      <c r="G9" s="87"/>
      <c r="H9" s="64"/>
      <c r="I9" s="65"/>
      <c r="J9" s="4" t="s">
        <v>5</v>
      </c>
      <c r="K9" s="87"/>
      <c r="L9" s="64"/>
      <c r="M9" s="6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5">
      <c r="A10" s="79" t="s">
        <v>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5">
      <c r="A11" s="6" t="s">
        <v>7</v>
      </c>
      <c r="B11" s="7"/>
      <c r="C11" s="7"/>
      <c r="D11" s="7"/>
      <c r="E11" s="7"/>
      <c r="F11" s="7"/>
      <c r="G11" s="7"/>
      <c r="H11" s="7"/>
      <c r="I11" s="7"/>
      <c r="J11" s="7"/>
      <c r="K11" s="8"/>
      <c r="L11" s="7"/>
      <c r="M11" s="9">
        <v>20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5">
      <c r="A12" s="10" t="s">
        <v>8</v>
      </c>
      <c r="B12" s="67" t="s">
        <v>9</v>
      </c>
      <c r="C12" s="64"/>
      <c r="D12" s="65"/>
      <c r="E12" s="67" t="s">
        <v>10</v>
      </c>
      <c r="F12" s="64"/>
      <c r="G12" s="65"/>
      <c r="H12" s="67" t="s">
        <v>11</v>
      </c>
      <c r="I12" s="64"/>
      <c r="J12" s="65"/>
      <c r="K12" s="11" t="s">
        <v>12</v>
      </c>
      <c r="L12" s="70" t="s">
        <v>13</v>
      </c>
      <c r="M12" s="7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35">
      <c r="A13" s="12" t="s">
        <v>14</v>
      </c>
      <c r="B13" s="68">
        <f>'Ficha evaluaciónPAR1'!L12</f>
        <v>0</v>
      </c>
      <c r="C13" s="64"/>
      <c r="D13" s="65"/>
      <c r="E13" s="68">
        <f>'Ficha evaluaciónPAR2'!L12</f>
        <v>0</v>
      </c>
      <c r="F13" s="64"/>
      <c r="G13" s="65"/>
      <c r="H13" s="68">
        <f>'Ficha evaluaciónPAR3'!L12</f>
        <v>0</v>
      </c>
      <c r="I13" s="64"/>
      <c r="J13" s="65"/>
      <c r="K13" s="13">
        <f t="shared" ref="K13:K14" si="0">AVERAGE(B13:J13)</f>
        <v>0</v>
      </c>
      <c r="L13" s="75"/>
      <c r="M13" s="7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5">
      <c r="A14" s="12" t="s">
        <v>15</v>
      </c>
      <c r="B14" s="68">
        <f>'Ficha evaluaciónPAR1'!L13</f>
        <v>0</v>
      </c>
      <c r="C14" s="64"/>
      <c r="D14" s="65"/>
      <c r="E14" s="68">
        <f>'Ficha evaluaciónPAR2'!L13</f>
        <v>0</v>
      </c>
      <c r="F14" s="64"/>
      <c r="G14" s="65"/>
      <c r="H14" s="68">
        <f>'Ficha evaluaciónPAR3'!L13</f>
        <v>0</v>
      </c>
      <c r="I14" s="64"/>
      <c r="J14" s="65"/>
      <c r="K14" s="13">
        <f t="shared" si="0"/>
        <v>0</v>
      </c>
      <c r="L14" s="77"/>
      <c r="M14" s="7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5">
      <c r="A15" s="69" t="s">
        <v>16</v>
      </c>
      <c r="B15" s="64"/>
      <c r="C15" s="64"/>
      <c r="D15" s="64"/>
      <c r="E15" s="64"/>
      <c r="F15" s="64"/>
      <c r="G15" s="64"/>
      <c r="H15" s="64"/>
      <c r="I15" s="64"/>
      <c r="J15" s="65"/>
      <c r="K15" s="14">
        <f>AVERAGE(K13:K14)</f>
        <v>0</v>
      </c>
      <c r="L15" s="74">
        <f>(K15*M11)/5</f>
        <v>0</v>
      </c>
      <c r="M15" s="6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5">
      <c r="A16" s="6" t="s">
        <v>17</v>
      </c>
      <c r="B16" s="7"/>
      <c r="C16" s="7"/>
      <c r="D16" s="7"/>
      <c r="E16" s="7"/>
      <c r="F16" s="7"/>
      <c r="G16" s="7"/>
      <c r="H16" s="7"/>
      <c r="I16" s="7"/>
      <c r="J16" s="7"/>
      <c r="K16" s="15"/>
      <c r="L16" s="16"/>
      <c r="M16" s="9">
        <v>10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5">
      <c r="A17" s="10" t="s">
        <v>8</v>
      </c>
      <c r="B17" s="67" t="s">
        <v>9</v>
      </c>
      <c r="C17" s="64"/>
      <c r="D17" s="65"/>
      <c r="E17" s="67" t="s">
        <v>10</v>
      </c>
      <c r="F17" s="64"/>
      <c r="G17" s="65"/>
      <c r="H17" s="67" t="s">
        <v>11</v>
      </c>
      <c r="I17" s="64"/>
      <c r="J17" s="65"/>
      <c r="K17" s="11" t="s">
        <v>12</v>
      </c>
      <c r="L17" s="70" t="s">
        <v>18</v>
      </c>
      <c r="M17" s="7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35">
      <c r="A18" s="17" t="s">
        <v>19</v>
      </c>
      <c r="B18" s="68">
        <f>'Ficha evaluaciónPAR1'!L18</f>
        <v>0</v>
      </c>
      <c r="C18" s="64"/>
      <c r="D18" s="65"/>
      <c r="E18" s="68">
        <f>'Ficha evaluaciónPAR2'!L18</f>
        <v>0</v>
      </c>
      <c r="F18" s="64"/>
      <c r="G18" s="65"/>
      <c r="H18" s="68">
        <f>'Ficha evaluaciónPAR3'!L18</f>
        <v>0</v>
      </c>
      <c r="I18" s="64"/>
      <c r="J18" s="65"/>
      <c r="K18" s="13">
        <f t="shared" ref="K18:K19" si="1">AVERAGE(B18:J18)</f>
        <v>0</v>
      </c>
      <c r="L18" s="75"/>
      <c r="M18" s="76"/>
      <c r="N18" s="18"/>
      <c r="O18" s="18"/>
      <c r="P18" s="18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35">
      <c r="A19" s="12" t="s">
        <v>20</v>
      </c>
      <c r="B19" s="68">
        <f>'Ficha evaluaciónPAR1'!L19</f>
        <v>0</v>
      </c>
      <c r="C19" s="64"/>
      <c r="D19" s="65"/>
      <c r="E19" s="68">
        <f>'Ficha evaluaciónPAR2'!L19</f>
        <v>0</v>
      </c>
      <c r="F19" s="64"/>
      <c r="G19" s="65"/>
      <c r="H19" s="68">
        <f>'Ficha evaluaciónPAR3'!L19</f>
        <v>0</v>
      </c>
      <c r="I19" s="64"/>
      <c r="J19" s="65"/>
      <c r="K19" s="13">
        <f t="shared" si="1"/>
        <v>0</v>
      </c>
      <c r="L19" s="77"/>
      <c r="M19" s="78"/>
      <c r="N19" s="18"/>
      <c r="O19" s="18"/>
      <c r="P19" s="18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69" t="s">
        <v>21</v>
      </c>
      <c r="B20" s="64"/>
      <c r="C20" s="64"/>
      <c r="D20" s="64"/>
      <c r="E20" s="64"/>
      <c r="F20" s="64"/>
      <c r="G20" s="64"/>
      <c r="H20" s="64"/>
      <c r="I20" s="64"/>
      <c r="J20" s="65"/>
      <c r="K20" s="14">
        <f>AVERAGE(K18:K19)</f>
        <v>0</v>
      </c>
      <c r="L20" s="74">
        <f>(K20*M16)/5</f>
        <v>0</v>
      </c>
      <c r="M20" s="65"/>
      <c r="N20" s="1"/>
      <c r="O20" s="18"/>
      <c r="P20" s="18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5">
      <c r="A21" s="6" t="s">
        <v>22</v>
      </c>
      <c r="B21" s="7"/>
      <c r="C21" s="7"/>
      <c r="D21" s="7"/>
      <c r="E21" s="7"/>
      <c r="F21" s="7"/>
      <c r="G21" s="7"/>
      <c r="H21" s="7"/>
      <c r="I21" s="7"/>
      <c r="J21" s="7"/>
      <c r="K21" s="15"/>
      <c r="L21" s="16"/>
      <c r="M21" s="9">
        <v>10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35">
      <c r="A22" s="10" t="s">
        <v>8</v>
      </c>
      <c r="B22" s="67" t="s">
        <v>9</v>
      </c>
      <c r="C22" s="64"/>
      <c r="D22" s="65"/>
      <c r="E22" s="67" t="s">
        <v>10</v>
      </c>
      <c r="F22" s="64"/>
      <c r="G22" s="65"/>
      <c r="H22" s="67" t="s">
        <v>11</v>
      </c>
      <c r="I22" s="64"/>
      <c r="J22" s="65"/>
      <c r="K22" s="11" t="s">
        <v>12</v>
      </c>
      <c r="L22" s="70" t="s">
        <v>18</v>
      </c>
      <c r="M22" s="7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35">
      <c r="A23" s="12" t="s">
        <v>23</v>
      </c>
      <c r="B23" s="68">
        <f>'Ficha evaluaciónPAR1'!L24</f>
        <v>0</v>
      </c>
      <c r="C23" s="64"/>
      <c r="D23" s="65"/>
      <c r="E23" s="68">
        <f>'Ficha evaluaciónPAR2'!L24</f>
        <v>0</v>
      </c>
      <c r="F23" s="64"/>
      <c r="G23" s="65"/>
      <c r="H23" s="68">
        <f>'Ficha evaluaciónPAR3'!L24</f>
        <v>0</v>
      </c>
      <c r="I23" s="64"/>
      <c r="J23" s="65"/>
      <c r="K23" s="13">
        <f>AVERAGE(B23:J23)</f>
        <v>0</v>
      </c>
      <c r="L23" s="72"/>
      <c r="M23" s="7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5">
      <c r="A24" s="69" t="s">
        <v>24</v>
      </c>
      <c r="B24" s="64"/>
      <c r="C24" s="64"/>
      <c r="D24" s="64"/>
      <c r="E24" s="64"/>
      <c r="F24" s="64"/>
      <c r="G24" s="64"/>
      <c r="H24" s="64"/>
      <c r="I24" s="64"/>
      <c r="J24" s="65"/>
      <c r="K24" s="14">
        <f>AVERAGE(K23)</f>
        <v>0</v>
      </c>
      <c r="L24" s="74">
        <f>(K24*M21)/5</f>
        <v>0</v>
      </c>
      <c r="M24" s="6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.5" customHeight="1" x14ac:dyDescent="0.3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20"/>
      <c r="L25" s="20"/>
      <c r="M25" s="2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35">
      <c r="A26" s="63" t="s">
        <v>25</v>
      </c>
      <c r="B26" s="64"/>
      <c r="C26" s="64"/>
      <c r="D26" s="64"/>
      <c r="E26" s="64"/>
      <c r="F26" s="64"/>
      <c r="G26" s="64"/>
      <c r="H26" s="64"/>
      <c r="I26" s="64"/>
      <c r="J26" s="65"/>
      <c r="K26" s="66">
        <f>SUM(L24+L20+L15)</f>
        <v>0</v>
      </c>
      <c r="L26" s="64"/>
      <c r="M26" s="6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79" t="s">
        <v>26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6" t="s">
        <v>27</v>
      </c>
      <c r="B29" s="7"/>
      <c r="C29" s="7"/>
      <c r="D29" s="7"/>
      <c r="E29" s="7"/>
      <c r="F29" s="7"/>
      <c r="G29" s="7"/>
      <c r="H29" s="7"/>
      <c r="I29" s="7"/>
      <c r="J29" s="7"/>
      <c r="K29" s="8"/>
      <c r="L29" s="7"/>
      <c r="M29" s="9">
        <f>20</f>
        <v>20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0" t="s">
        <v>8</v>
      </c>
      <c r="B30" s="67" t="s">
        <v>9</v>
      </c>
      <c r="C30" s="64"/>
      <c r="D30" s="65"/>
      <c r="E30" s="67" t="s">
        <v>10</v>
      </c>
      <c r="F30" s="64"/>
      <c r="G30" s="65"/>
      <c r="H30" s="67" t="s">
        <v>11</v>
      </c>
      <c r="I30" s="64"/>
      <c r="J30" s="65"/>
      <c r="K30" s="11" t="s">
        <v>12</v>
      </c>
      <c r="L30" s="70" t="s">
        <v>28</v>
      </c>
      <c r="M30" s="7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35">
      <c r="A31" s="12" t="s">
        <v>29</v>
      </c>
      <c r="B31" s="68">
        <f>'Ficha evaluaciónPAR1'!$L$31</f>
        <v>0</v>
      </c>
      <c r="C31" s="64"/>
      <c r="D31" s="65"/>
      <c r="E31" s="68">
        <f>'Ficha evaluaciónPAR2'!$L$31</f>
        <v>0</v>
      </c>
      <c r="F31" s="64"/>
      <c r="G31" s="65"/>
      <c r="H31" s="68">
        <f>'Ficha evaluaciónPAR3'!L31</f>
        <v>0</v>
      </c>
      <c r="I31" s="64"/>
      <c r="J31" s="65"/>
      <c r="K31" s="13">
        <f>AVERAGE(B31:J31)</f>
        <v>0</v>
      </c>
      <c r="L31" s="72"/>
      <c r="M31" s="7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69" t="s">
        <v>30</v>
      </c>
      <c r="B32" s="64"/>
      <c r="C32" s="64"/>
      <c r="D32" s="64"/>
      <c r="E32" s="64"/>
      <c r="F32" s="64"/>
      <c r="G32" s="64"/>
      <c r="H32" s="64"/>
      <c r="I32" s="64"/>
      <c r="J32" s="65"/>
      <c r="K32" s="14">
        <f>AVERAGE(K31)</f>
        <v>0</v>
      </c>
      <c r="L32" s="74">
        <f>(K32*M29)/5</f>
        <v>0</v>
      </c>
      <c r="M32" s="6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63" t="s">
        <v>31</v>
      </c>
      <c r="B34" s="64"/>
      <c r="C34" s="64"/>
      <c r="D34" s="64"/>
      <c r="E34" s="64"/>
      <c r="F34" s="64"/>
      <c r="G34" s="64"/>
      <c r="H34" s="64"/>
      <c r="I34" s="64"/>
      <c r="J34" s="65"/>
      <c r="K34" s="66">
        <f>L32</f>
        <v>0</v>
      </c>
      <c r="L34" s="64"/>
      <c r="M34" s="6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60">
    <mergeCell ref="B23:D23"/>
    <mergeCell ref="E23:G23"/>
    <mergeCell ref="H23:J23"/>
    <mergeCell ref="A24:J24"/>
    <mergeCell ref="A26:J26"/>
    <mergeCell ref="L12:M14"/>
    <mergeCell ref="L15:M15"/>
    <mergeCell ref="K26:M26"/>
    <mergeCell ref="A28:M28"/>
    <mergeCell ref="L1:M1"/>
    <mergeCell ref="L2:M2"/>
    <mergeCell ref="L3:M3"/>
    <mergeCell ref="A6:M6"/>
    <mergeCell ref="C7:M8"/>
    <mergeCell ref="A7:B7"/>
    <mergeCell ref="B9:E9"/>
    <mergeCell ref="G9:I9"/>
    <mergeCell ref="K9:M9"/>
    <mergeCell ref="A10:M10"/>
    <mergeCell ref="E22:G22"/>
    <mergeCell ref="H22:J22"/>
    <mergeCell ref="L20:M20"/>
    <mergeCell ref="B17:D17"/>
    <mergeCell ref="B18:D18"/>
    <mergeCell ref="E18:G18"/>
    <mergeCell ref="B19:D19"/>
    <mergeCell ref="E19:G19"/>
    <mergeCell ref="H18:J18"/>
    <mergeCell ref="H19:J19"/>
    <mergeCell ref="A20:J20"/>
    <mergeCell ref="L17:M19"/>
    <mergeCell ref="B22:D22"/>
    <mergeCell ref="A15:J15"/>
    <mergeCell ref="E17:G17"/>
    <mergeCell ref="H17:J17"/>
    <mergeCell ref="H12:J12"/>
    <mergeCell ref="H13:J13"/>
    <mergeCell ref="H14:J14"/>
    <mergeCell ref="B13:D13"/>
    <mergeCell ref="E13:G13"/>
    <mergeCell ref="B14:D14"/>
    <mergeCell ref="E14:G14"/>
    <mergeCell ref="B12:D12"/>
    <mergeCell ref="E12:G12"/>
    <mergeCell ref="D1:J4"/>
    <mergeCell ref="L4:M4"/>
    <mergeCell ref="A1:C4"/>
    <mergeCell ref="A34:J34"/>
    <mergeCell ref="K34:M34"/>
    <mergeCell ref="B30:D30"/>
    <mergeCell ref="E30:G30"/>
    <mergeCell ref="H30:J30"/>
    <mergeCell ref="B31:D31"/>
    <mergeCell ref="E31:G31"/>
    <mergeCell ref="H31:J31"/>
    <mergeCell ref="A32:J32"/>
    <mergeCell ref="L22:M23"/>
    <mergeCell ref="L24:M24"/>
    <mergeCell ref="L30:M31"/>
    <mergeCell ref="L32:M32"/>
  </mergeCells>
  <dataValidations count="1">
    <dataValidation type="list" allowBlank="1" showErrorMessage="1" sqref="B8" xr:uid="{00000000-0002-0000-0000-000002000000}">
      <formula1>"1 año,1.5 años,2 años"</formula1>
    </dataValidation>
  </dataValidations>
  <pageMargins left="0.7" right="0.7" top="0.75" bottom="0.75" header="0" footer="0"/>
  <pageSetup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DATOS!$A$2:$A$5</xm:f>
          </x14:formula1>
          <xm:sqref>G9</xm:sqref>
        </x14:dataValidation>
        <x14:dataValidation type="list" allowBlank="1" showErrorMessage="1" xr:uid="{00000000-0002-0000-0000-000001000000}">
          <x14:formula1>
            <xm:f>DATOS!$D$2:$D$9</xm:f>
          </x14:formula1>
          <xm:sqref>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5"/>
  <sheetViews>
    <sheetView workbookViewId="0">
      <selection activeCell="D1" sqref="D1:J4"/>
    </sheetView>
  </sheetViews>
  <sheetFormatPr baseColWidth="10" defaultColWidth="12.58203125" defaultRowHeight="15" customHeight="1" x14ac:dyDescent="0.3"/>
  <cols>
    <col min="1" max="1" width="12.5" customWidth="1"/>
    <col min="2" max="3" width="9.33203125" customWidth="1"/>
    <col min="4" max="4" width="12" customWidth="1"/>
    <col min="5" max="5" width="9.33203125" customWidth="1"/>
    <col min="6" max="6" width="5.33203125" customWidth="1"/>
    <col min="7" max="7" width="6.5" customWidth="1"/>
    <col min="8" max="8" width="5.58203125" customWidth="1"/>
    <col min="9" max="9" width="9.33203125" customWidth="1"/>
    <col min="10" max="10" width="8" customWidth="1"/>
    <col min="11" max="11" width="20.5" customWidth="1"/>
    <col min="12" max="26" width="9.33203125" customWidth="1"/>
  </cols>
  <sheetData>
    <row r="1" spans="1:13" ht="18.75" customHeight="1" x14ac:dyDescent="0.3">
      <c r="A1" s="62"/>
      <c r="B1" s="62"/>
      <c r="C1" s="62"/>
      <c r="D1" s="102" t="str">
        <f>+'Ficha consolidada'!D1:J3</f>
        <v>Gestión de Investigaciones
PROYECTOS CTI, ARTE Y CULTURA
EVALUACIÓN DE LA CALIDAD CIENTÍFICO TÉCNICA DE PROPUESTAS T&amp;T</v>
      </c>
      <c r="E1" s="102"/>
      <c r="F1" s="102"/>
      <c r="G1" s="102"/>
      <c r="H1" s="102"/>
      <c r="I1" s="102"/>
      <c r="J1" s="102"/>
      <c r="K1" s="59" t="str">
        <f>+'Ficha consolidada'!K1</f>
        <v>Código:</v>
      </c>
      <c r="L1" s="103" t="str">
        <f>+'Ficha consolidada'!L1</f>
        <v>GIN02-01-FO-10</v>
      </c>
      <c r="M1" s="104"/>
    </row>
    <row r="2" spans="1:13" ht="18.75" customHeight="1" x14ac:dyDescent="0.3">
      <c r="A2" s="62"/>
      <c r="B2" s="62"/>
      <c r="C2" s="62"/>
      <c r="D2" s="102"/>
      <c r="E2" s="102"/>
      <c r="F2" s="102"/>
      <c r="G2" s="102"/>
      <c r="H2" s="102"/>
      <c r="I2" s="102"/>
      <c r="J2" s="102"/>
      <c r="K2" s="59" t="str">
        <f>+'Ficha consolidada'!K2</f>
        <v>Versión:</v>
      </c>
      <c r="L2" s="103">
        <f>+'Ficha consolidada'!L2</f>
        <v>1</v>
      </c>
      <c r="M2" s="104"/>
    </row>
    <row r="3" spans="1:13" ht="18.75" customHeight="1" x14ac:dyDescent="0.3">
      <c r="A3" s="62"/>
      <c r="B3" s="62"/>
      <c r="C3" s="62"/>
      <c r="D3" s="102"/>
      <c r="E3" s="102"/>
      <c r="F3" s="102"/>
      <c r="G3" s="102"/>
      <c r="H3" s="102"/>
      <c r="I3" s="102"/>
      <c r="J3" s="102"/>
      <c r="K3" s="59" t="str">
        <f>+'Ficha consolidada'!K3</f>
        <v>Fecha:</v>
      </c>
      <c r="L3" s="82">
        <f>+'Ficha consolidada'!L3</f>
        <v>45770</v>
      </c>
      <c r="M3" s="83"/>
    </row>
    <row r="4" spans="1:13" ht="18.75" customHeight="1" x14ac:dyDescent="0.3">
      <c r="A4" s="62"/>
      <c r="B4" s="62"/>
      <c r="C4" s="62"/>
      <c r="D4" s="102"/>
      <c r="E4" s="102"/>
      <c r="F4" s="102"/>
      <c r="G4" s="102"/>
      <c r="H4" s="102"/>
      <c r="I4" s="102"/>
      <c r="J4" s="102"/>
      <c r="K4" s="59" t="s">
        <v>102</v>
      </c>
      <c r="L4" s="61" t="s">
        <v>107</v>
      </c>
      <c r="M4" s="61"/>
    </row>
    <row r="5" spans="1:13" ht="16.5" customHeight="1" x14ac:dyDescent="0.3">
      <c r="A5" s="105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</row>
    <row r="6" spans="1:13" ht="19.5" customHeight="1" x14ac:dyDescent="0.3">
      <c r="A6" s="69" t="s">
        <v>1</v>
      </c>
      <c r="B6" s="65"/>
      <c r="C6" s="106">
        <f>'Ficha consolidada'!C7</f>
        <v>0</v>
      </c>
      <c r="D6" s="85"/>
      <c r="E6" s="85"/>
      <c r="F6" s="85"/>
      <c r="G6" s="85"/>
      <c r="H6" s="85"/>
      <c r="I6" s="85"/>
      <c r="J6" s="85"/>
      <c r="K6" s="85"/>
      <c r="L6" s="85"/>
      <c r="M6" s="71"/>
    </row>
    <row r="7" spans="1:13" ht="19.5" customHeight="1" x14ac:dyDescent="0.35">
      <c r="A7" s="4" t="s">
        <v>2</v>
      </c>
      <c r="B7" s="22">
        <f>'Ficha consolidada'!B8</f>
        <v>0</v>
      </c>
      <c r="C7" s="77"/>
      <c r="D7" s="86"/>
      <c r="E7" s="86"/>
      <c r="F7" s="86"/>
      <c r="G7" s="86"/>
      <c r="H7" s="86"/>
      <c r="I7" s="86"/>
      <c r="J7" s="86"/>
      <c r="K7" s="86"/>
      <c r="L7" s="86"/>
      <c r="M7" s="78"/>
    </row>
    <row r="8" spans="1:13" ht="29.25" customHeight="1" x14ac:dyDescent="0.3">
      <c r="A8" s="23" t="s">
        <v>3</v>
      </c>
      <c r="B8" s="108">
        <f>'Ficha consolidada'!B9:E9</f>
        <v>0</v>
      </c>
      <c r="C8" s="64"/>
      <c r="D8" s="64"/>
      <c r="E8" s="65"/>
      <c r="F8" s="24" t="s">
        <v>4</v>
      </c>
      <c r="G8" s="109">
        <f>'Ficha consolidada'!G9:I9</f>
        <v>0</v>
      </c>
      <c r="H8" s="64"/>
      <c r="I8" s="65"/>
      <c r="J8" s="23" t="s">
        <v>5</v>
      </c>
      <c r="K8" s="109">
        <f>'Ficha consolidada'!K9:M9</f>
        <v>0</v>
      </c>
      <c r="L8" s="64"/>
      <c r="M8" s="65"/>
    </row>
    <row r="9" spans="1:13" ht="16.5" customHeight="1" x14ac:dyDescent="0.35">
      <c r="A9" s="101" t="s">
        <v>32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1:13" ht="16.5" customHeight="1" x14ac:dyDescent="0.35">
      <c r="A10" s="6" t="s">
        <v>7</v>
      </c>
      <c r="B10" s="7"/>
      <c r="C10" s="7"/>
      <c r="D10" s="7"/>
      <c r="E10" s="7"/>
      <c r="F10" s="7"/>
      <c r="G10" s="7"/>
      <c r="H10" s="7"/>
      <c r="I10" s="7"/>
      <c r="J10" s="25"/>
      <c r="K10" s="7"/>
      <c r="L10" s="8" t="s">
        <v>33</v>
      </c>
      <c r="M10" s="26">
        <v>20</v>
      </c>
    </row>
    <row r="11" spans="1:13" ht="27" customHeight="1" x14ac:dyDescent="0.35">
      <c r="A11" s="27" t="s">
        <v>8</v>
      </c>
      <c r="B11" s="95" t="s">
        <v>34</v>
      </c>
      <c r="C11" s="96"/>
      <c r="D11" s="97"/>
      <c r="E11" s="95" t="s">
        <v>35</v>
      </c>
      <c r="F11" s="96"/>
      <c r="G11" s="97"/>
      <c r="H11" s="95" t="s">
        <v>36</v>
      </c>
      <c r="I11" s="96"/>
      <c r="J11" s="97"/>
      <c r="K11" s="28" t="s">
        <v>37</v>
      </c>
      <c r="L11" s="27" t="s">
        <v>38</v>
      </c>
      <c r="M11" s="99" t="s">
        <v>39</v>
      </c>
    </row>
    <row r="12" spans="1:13" ht="63.75" customHeight="1" x14ac:dyDescent="0.3">
      <c r="A12" s="29" t="s">
        <v>14</v>
      </c>
      <c r="B12" s="88" t="s">
        <v>40</v>
      </c>
      <c r="C12" s="64"/>
      <c r="D12" s="65"/>
      <c r="E12" s="88" t="s">
        <v>41</v>
      </c>
      <c r="F12" s="64"/>
      <c r="G12" s="65"/>
      <c r="H12" s="88" t="s">
        <v>42</v>
      </c>
      <c r="I12" s="64"/>
      <c r="J12" s="65"/>
      <c r="K12" s="30" t="s">
        <v>43</v>
      </c>
      <c r="L12" s="31"/>
      <c r="M12" s="107"/>
    </row>
    <row r="13" spans="1:13" ht="63" customHeight="1" x14ac:dyDescent="0.3">
      <c r="A13" s="32" t="s">
        <v>15</v>
      </c>
      <c r="B13" s="88" t="s">
        <v>44</v>
      </c>
      <c r="C13" s="64"/>
      <c r="D13" s="65"/>
      <c r="E13" s="88" t="s">
        <v>41</v>
      </c>
      <c r="F13" s="64"/>
      <c r="G13" s="65"/>
      <c r="H13" s="88" t="s">
        <v>42</v>
      </c>
      <c r="I13" s="64"/>
      <c r="J13" s="65"/>
      <c r="K13" s="30" t="s">
        <v>43</v>
      </c>
      <c r="L13" s="31"/>
      <c r="M13" s="100"/>
    </row>
    <row r="14" spans="1:13" ht="16.5" customHeight="1" x14ac:dyDescent="0.35">
      <c r="A14" s="89" t="s">
        <v>45</v>
      </c>
      <c r="B14" s="64"/>
      <c r="C14" s="64"/>
      <c r="D14" s="64"/>
      <c r="E14" s="64"/>
      <c r="F14" s="64"/>
      <c r="G14" s="64"/>
      <c r="H14" s="64"/>
      <c r="I14" s="64"/>
      <c r="J14" s="65"/>
      <c r="K14" s="4" t="s">
        <v>46</v>
      </c>
      <c r="L14" s="33">
        <f>IFERROR(AVERAGE(L12:L13),0)</f>
        <v>0</v>
      </c>
      <c r="M14" s="34">
        <f>(L14*M10)/5</f>
        <v>0</v>
      </c>
    </row>
    <row r="15" spans="1:13" ht="60" customHeight="1" x14ac:dyDescent="0.3">
      <c r="A15" s="90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</row>
    <row r="16" spans="1:13" ht="16.5" customHeight="1" x14ac:dyDescent="0.35">
      <c r="A16" s="6" t="s">
        <v>17</v>
      </c>
      <c r="B16" s="7"/>
      <c r="C16" s="7"/>
      <c r="D16" s="7"/>
      <c r="E16" s="7"/>
      <c r="F16" s="7"/>
      <c r="G16" s="7"/>
      <c r="H16" s="7"/>
      <c r="I16" s="7"/>
      <c r="J16" s="25"/>
      <c r="K16" s="7"/>
      <c r="L16" s="8"/>
      <c r="M16" s="26">
        <v>10</v>
      </c>
    </row>
    <row r="17" spans="1:26" ht="27" customHeight="1" x14ac:dyDescent="0.35">
      <c r="A17" s="10" t="s">
        <v>8</v>
      </c>
      <c r="B17" s="95" t="s">
        <v>34</v>
      </c>
      <c r="C17" s="96"/>
      <c r="D17" s="97"/>
      <c r="E17" s="95" t="s">
        <v>35</v>
      </c>
      <c r="F17" s="96"/>
      <c r="G17" s="97"/>
      <c r="H17" s="95" t="s">
        <v>36</v>
      </c>
      <c r="I17" s="96"/>
      <c r="J17" s="97"/>
      <c r="K17" s="28" t="s">
        <v>37</v>
      </c>
      <c r="L17" s="10" t="s">
        <v>38</v>
      </c>
      <c r="M17" s="99" t="s">
        <v>39</v>
      </c>
    </row>
    <row r="18" spans="1:26" ht="60.75" customHeight="1" x14ac:dyDescent="0.35">
      <c r="A18" s="35" t="s">
        <v>19</v>
      </c>
      <c r="B18" s="88" t="s">
        <v>47</v>
      </c>
      <c r="C18" s="64"/>
      <c r="D18" s="65"/>
      <c r="E18" s="88" t="s">
        <v>41</v>
      </c>
      <c r="F18" s="64"/>
      <c r="G18" s="65"/>
      <c r="H18" s="88" t="s">
        <v>42</v>
      </c>
      <c r="I18" s="64"/>
      <c r="J18" s="65"/>
      <c r="K18" s="30" t="s">
        <v>43</v>
      </c>
      <c r="L18" s="31"/>
      <c r="M18" s="107"/>
      <c r="N18" s="18"/>
      <c r="O18" s="18"/>
      <c r="P18" s="18"/>
    </row>
    <row r="19" spans="1:26" ht="60.75" customHeight="1" x14ac:dyDescent="0.35">
      <c r="A19" s="29" t="s">
        <v>20</v>
      </c>
      <c r="B19" s="88" t="s">
        <v>48</v>
      </c>
      <c r="C19" s="64"/>
      <c r="D19" s="65"/>
      <c r="E19" s="88" t="s">
        <v>41</v>
      </c>
      <c r="F19" s="64"/>
      <c r="G19" s="65"/>
      <c r="H19" s="88" t="s">
        <v>42</v>
      </c>
      <c r="I19" s="64"/>
      <c r="J19" s="65"/>
      <c r="K19" s="30" t="s">
        <v>43</v>
      </c>
      <c r="L19" s="31"/>
      <c r="M19" s="100"/>
      <c r="N19" s="18"/>
      <c r="O19" s="18"/>
      <c r="P19" s="18"/>
    </row>
    <row r="20" spans="1:26" ht="18" customHeight="1" x14ac:dyDescent="0.35">
      <c r="A20" s="89" t="s">
        <v>49</v>
      </c>
      <c r="B20" s="64"/>
      <c r="C20" s="64"/>
      <c r="D20" s="64"/>
      <c r="E20" s="64"/>
      <c r="F20" s="64"/>
      <c r="G20" s="64"/>
      <c r="H20" s="64"/>
      <c r="I20" s="64"/>
      <c r="J20" s="65"/>
      <c r="K20" s="4" t="s">
        <v>46</v>
      </c>
      <c r="L20" s="33">
        <f>IFERROR(AVERAGE(L18:L19),0)</f>
        <v>0</v>
      </c>
      <c r="M20" s="36">
        <f>(L20*M16)/5</f>
        <v>0</v>
      </c>
      <c r="O20" s="18"/>
      <c r="P20" s="18"/>
    </row>
    <row r="21" spans="1:26" ht="60" customHeight="1" x14ac:dyDescent="0.3">
      <c r="A21" s="90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/>
    </row>
    <row r="22" spans="1:26" ht="16.5" customHeight="1" x14ac:dyDescent="0.35">
      <c r="A22" s="6" t="s">
        <v>22</v>
      </c>
      <c r="B22" s="7"/>
      <c r="C22" s="7"/>
      <c r="D22" s="7"/>
      <c r="E22" s="7"/>
      <c r="F22" s="7"/>
      <c r="G22" s="7"/>
      <c r="H22" s="7"/>
      <c r="I22" s="7"/>
      <c r="J22" s="25"/>
      <c r="K22" s="7"/>
      <c r="L22" s="8" t="s">
        <v>33</v>
      </c>
      <c r="M22" s="26">
        <v>10</v>
      </c>
    </row>
    <row r="23" spans="1:26" ht="27" customHeight="1" x14ac:dyDescent="0.35">
      <c r="A23" s="27" t="s">
        <v>8</v>
      </c>
      <c r="B23" s="95" t="s">
        <v>34</v>
      </c>
      <c r="C23" s="96"/>
      <c r="D23" s="97"/>
      <c r="E23" s="95" t="s">
        <v>35</v>
      </c>
      <c r="F23" s="96"/>
      <c r="G23" s="97"/>
      <c r="H23" s="95" t="s">
        <v>36</v>
      </c>
      <c r="I23" s="96"/>
      <c r="J23" s="97"/>
      <c r="K23" s="28" t="s">
        <v>37</v>
      </c>
      <c r="L23" s="27" t="s">
        <v>38</v>
      </c>
      <c r="M23" s="99" t="s">
        <v>39</v>
      </c>
    </row>
    <row r="24" spans="1:26" ht="121.5" customHeight="1" x14ac:dyDescent="0.3">
      <c r="A24" s="29" t="s">
        <v>23</v>
      </c>
      <c r="B24" s="88" t="s">
        <v>50</v>
      </c>
      <c r="C24" s="64"/>
      <c r="D24" s="65"/>
      <c r="E24" s="88" t="s">
        <v>41</v>
      </c>
      <c r="F24" s="64"/>
      <c r="G24" s="65"/>
      <c r="H24" s="88" t="s">
        <v>42</v>
      </c>
      <c r="I24" s="64"/>
      <c r="J24" s="65"/>
      <c r="K24" s="30" t="s">
        <v>43</v>
      </c>
      <c r="L24" s="31"/>
      <c r="M24" s="100"/>
    </row>
    <row r="25" spans="1:26" ht="18.75" customHeight="1" x14ac:dyDescent="0.3">
      <c r="A25" s="91" t="s">
        <v>51</v>
      </c>
      <c r="B25" s="92"/>
      <c r="C25" s="92"/>
      <c r="D25" s="92"/>
      <c r="E25" s="92"/>
      <c r="F25" s="92"/>
      <c r="G25" s="92"/>
      <c r="H25" s="92"/>
      <c r="I25" s="92"/>
      <c r="J25" s="93"/>
      <c r="K25" s="37" t="s">
        <v>46</v>
      </c>
      <c r="L25" s="38">
        <f>IFERROR(AVERAGE(L24),0)</f>
        <v>0</v>
      </c>
      <c r="M25" s="39">
        <f>(L25*M22)/5</f>
        <v>0</v>
      </c>
    </row>
    <row r="26" spans="1:26" ht="60" customHeight="1" x14ac:dyDescent="0.3">
      <c r="A26" s="90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5" customHeight="1" x14ac:dyDescent="0.3">
      <c r="A27" s="40"/>
      <c r="B27" s="41"/>
      <c r="C27" s="5"/>
      <c r="D27" s="5"/>
      <c r="E27" s="41"/>
      <c r="F27" s="5"/>
      <c r="G27" s="5"/>
      <c r="H27" s="41"/>
      <c r="I27" s="5"/>
      <c r="J27" s="5"/>
      <c r="K27" s="41"/>
      <c r="L27" s="4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">
      <c r="A28" s="94" t="s">
        <v>52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6" t="s">
        <v>53</v>
      </c>
      <c r="B29" s="7"/>
      <c r="C29" s="7"/>
      <c r="D29" s="7"/>
      <c r="E29" s="7"/>
      <c r="F29" s="7"/>
      <c r="G29" s="7"/>
      <c r="H29" s="7"/>
      <c r="I29" s="7"/>
      <c r="J29" s="25"/>
      <c r="K29" s="7"/>
      <c r="L29" s="8" t="s">
        <v>33</v>
      </c>
      <c r="M29" s="26">
        <v>20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7" customHeight="1" x14ac:dyDescent="0.35">
      <c r="A30" s="10" t="s">
        <v>8</v>
      </c>
      <c r="B30" s="98" t="s">
        <v>34</v>
      </c>
      <c r="C30" s="64"/>
      <c r="D30" s="65"/>
      <c r="E30" s="98" t="s">
        <v>35</v>
      </c>
      <c r="F30" s="64"/>
      <c r="G30" s="65"/>
      <c r="H30" s="98" t="s">
        <v>36</v>
      </c>
      <c r="I30" s="64"/>
      <c r="J30" s="65"/>
      <c r="K30" s="43" t="s">
        <v>37</v>
      </c>
      <c r="L30" s="10" t="s">
        <v>38</v>
      </c>
      <c r="M30" s="99" t="s">
        <v>39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0.75" customHeight="1" x14ac:dyDescent="0.3">
      <c r="A31" s="29" t="s">
        <v>29</v>
      </c>
      <c r="B31" s="88" t="s">
        <v>54</v>
      </c>
      <c r="C31" s="64"/>
      <c r="D31" s="65"/>
      <c r="E31" s="88" t="s">
        <v>41</v>
      </c>
      <c r="F31" s="64"/>
      <c r="G31" s="65"/>
      <c r="H31" s="88" t="s">
        <v>42</v>
      </c>
      <c r="I31" s="64"/>
      <c r="J31" s="65"/>
      <c r="K31" s="30" t="s">
        <v>43</v>
      </c>
      <c r="L31" s="31"/>
      <c r="M31" s="100"/>
    </row>
    <row r="32" spans="1:26" ht="18.75" customHeight="1" x14ac:dyDescent="0.3">
      <c r="A32" s="113" t="s">
        <v>55</v>
      </c>
      <c r="B32" s="96"/>
      <c r="C32" s="96"/>
      <c r="D32" s="96"/>
      <c r="E32" s="96"/>
      <c r="F32" s="96"/>
      <c r="G32" s="96"/>
      <c r="H32" s="96"/>
      <c r="I32" s="96"/>
      <c r="J32" s="97"/>
      <c r="K32" s="44" t="s">
        <v>46</v>
      </c>
      <c r="L32" s="45">
        <f>IFERROR(AVERAGE(L31),0)</f>
        <v>0</v>
      </c>
      <c r="M32" s="46">
        <f>(L32*M29)/5</f>
        <v>0</v>
      </c>
    </row>
    <row r="33" spans="1:13" ht="60" customHeight="1" x14ac:dyDescent="0.3">
      <c r="A33" s="90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3" ht="16.5" customHeight="1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ht="21" customHeight="1" x14ac:dyDescent="0.3">
      <c r="A35" s="114" t="s">
        <v>56</v>
      </c>
      <c r="B35" s="71"/>
      <c r="C35" s="115"/>
      <c r="D35" s="85"/>
      <c r="E35" s="85"/>
      <c r="F35" s="85"/>
      <c r="G35" s="85"/>
      <c r="H35" s="85"/>
      <c r="I35" s="71"/>
      <c r="J35" s="110" t="s">
        <v>57</v>
      </c>
      <c r="K35" s="65"/>
      <c r="L35" s="111">
        <f>SUM(M25+M20+M14)</f>
        <v>0</v>
      </c>
      <c r="M35" s="65"/>
    </row>
    <row r="36" spans="1:13" ht="21" customHeight="1" x14ac:dyDescent="0.3">
      <c r="A36" s="77"/>
      <c r="B36" s="78"/>
      <c r="C36" s="77"/>
      <c r="D36" s="86"/>
      <c r="E36" s="86"/>
      <c r="F36" s="86"/>
      <c r="G36" s="86"/>
      <c r="H36" s="86"/>
      <c r="I36" s="78"/>
      <c r="J36" s="110" t="s">
        <v>58</v>
      </c>
      <c r="K36" s="65"/>
      <c r="L36" s="111">
        <f>M32</f>
        <v>0</v>
      </c>
      <c r="M36" s="65"/>
    </row>
    <row r="37" spans="1:13" ht="60" customHeight="1" x14ac:dyDescent="0.3">
      <c r="A37" s="112" t="s">
        <v>59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</row>
    <row r="38" spans="1:13" ht="15.75" customHeight="1" x14ac:dyDescent="0.3"/>
    <row r="39" spans="1:13" ht="15.75" customHeight="1" x14ac:dyDescent="0.3"/>
    <row r="40" spans="1:13" ht="15.75" customHeight="1" x14ac:dyDescent="0.3"/>
    <row r="41" spans="1:13" ht="15.75" customHeight="1" x14ac:dyDescent="0.3"/>
    <row r="42" spans="1:13" ht="15.75" customHeight="1" x14ac:dyDescent="0.3"/>
    <row r="43" spans="1:13" ht="15.75" customHeight="1" x14ac:dyDescent="0.3"/>
    <row r="44" spans="1:13" ht="15.75" customHeight="1" x14ac:dyDescent="0.3"/>
    <row r="45" spans="1:13" ht="15.75" customHeight="1" x14ac:dyDescent="0.3"/>
    <row r="46" spans="1:13" ht="15.75" customHeight="1" x14ac:dyDescent="0.3"/>
    <row r="47" spans="1:13" ht="15.75" customHeight="1" x14ac:dyDescent="0.3"/>
    <row r="48" spans="1:13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</sheetData>
  <mergeCells count="63">
    <mergeCell ref="B17:D17"/>
    <mergeCell ref="J35:K35"/>
    <mergeCell ref="J36:K36"/>
    <mergeCell ref="L36:M36"/>
    <mergeCell ref="A37:M37"/>
    <mergeCell ref="E31:G31"/>
    <mergeCell ref="H31:J31"/>
    <mergeCell ref="A32:J32"/>
    <mergeCell ref="A33:M33"/>
    <mergeCell ref="A35:B36"/>
    <mergeCell ref="C35:I36"/>
    <mergeCell ref="L35:M35"/>
    <mergeCell ref="B12:D12"/>
    <mergeCell ref="E12:G12"/>
    <mergeCell ref="B13:D13"/>
    <mergeCell ref="L1:M1"/>
    <mergeCell ref="L2:M2"/>
    <mergeCell ref="L3:M3"/>
    <mergeCell ref="A5:M5"/>
    <mergeCell ref="C6:M7"/>
    <mergeCell ref="H11:J11"/>
    <mergeCell ref="M11:M13"/>
    <mergeCell ref="H12:J12"/>
    <mergeCell ref="H13:J13"/>
    <mergeCell ref="A6:B6"/>
    <mergeCell ref="B8:E8"/>
    <mergeCell ref="G8:I8"/>
    <mergeCell ref="K8:M8"/>
    <mergeCell ref="A9:M9"/>
    <mergeCell ref="B11:D11"/>
    <mergeCell ref="E11:G11"/>
    <mergeCell ref="L4:M4"/>
    <mergeCell ref="D1:J4"/>
    <mergeCell ref="A1:C4"/>
    <mergeCell ref="A28:M28"/>
    <mergeCell ref="B23:D23"/>
    <mergeCell ref="B24:D24"/>
    <mergeCell ref="B30:D30"/>
    <mergeCell ref="E30:G30"/>
    <mergeCell ref="H30:J30"/>
    <mergeCell ref="M30:M31"/>
    <mergeCell ref="B31:D31"/>
    <mergeCell ref="E23:G23"/>
    <mergeCell ref="H23:J23"/>
    <mergeCell ref="M23:M24"/>
    <mergeCell ref="E24:G24"/>
    <mergeCell ref="H24:J24"/>
    <mergeCell ref="E13:G13"/>
    <mergeCell ref="A14:J14"/>
    <mergeCell ref="A15:M15"/>
    <mergeCell ref="A25:J25"/>
    <mergeCell ref="A26:M26"/>
    <mergeCell ref="A20:J20"/>
    <mergeCell ref="A21:M21"/>
    <mergeCell ref="E17:G17"/>
    <mergeCell ref="H17:J17"/>
    <mergeCell ref="M17:M19"/>
    <mergeCell ref="B18:D18"/>
    <mergeCell ref="E18:G18"/>
    <mergeCell ref="H18:J18"/>
    <mergeCell ref="B19:D19"/>
    <mergeCell ref="E19:G19"/>
    <mergeCell ref="H19:J19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DATOS!$C$13:$C$16</xm:f>
          </x14:formula1>
          <xm:sqref>L12:L13 L18:L19 L24 L27 L31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5"/>
  <sheetViews>
    <sheetView tabSelected="1" workbookViewId="0">
      <selection activeCell="L3" sqref="L3:M3"/>
    </sheetView>
  </sheetViews>
  <sheetFormatPr baseColWidth="10" defaultColWidth="12.58203125" defaultRowHeight="15" customHeight="1" x14ac:dyDescent="0.3"/>
  <cols>
    <col min="1" max="1" width="12.5" customWidth="1"/>
    <col min="2" max="3" width="9.33203125" customWidth="1"/>
    <col min="4" max="4" width="12" customWidth="1"/>
    <col min="5" max="5" width="9.33203125" customWidth="1"/>
    <col min="6" max="6" width="5.33203125" customWidth="1"/>
    <col min="7" max="7" width="6.5" customWidth="1"/>
    <col min="8" max="8" width="5.58203125" customWidth="1"/>
    <col min="9" max="9" width="9.33203125" customWidth="1"/>
    <col min="10" max="10" width="8" customWidth="1"/>
    <col min="11" max="11" width="20.5" customWidth="1"/>
    <col min="12" max="26" width="9.33203125" customWidth="1"/>
  </cols>
  <sheetData>
    <row r="1" spans="1:13" ht="18.75" customHeight="1" x14ac:dyDescent="0.3">
      <c r="A1" s="62"/>
      <c r="B1" s="62"/>
      <c r="C1" s="62"/>
      <c r="D1" s="102" t="str">
        <f>+'Ficha consolidada'!D1:J3</f>
        <v>Gestión de Investigaciones
PROYECTOS CTI, ARTE Y CULTURA
EVALUACIÓN DE LA CALIDAD CIENTÍFICO TÉCNICA DE PROPUESTAS T&amp;T</v>
      </c>
      <c r="E1" s="102"/>
      <c r="F1" s="102"/>
      <c r="G1" s="102"/>
      <c r="H1" s="102"/>
      <c r="I1" s="102"/>
      <c r="J1" s="102"/>
      <c r="K1" s="59" t="str">
        <f>+'Ficha consolidada'!K1</f>
        <v>Código:</v>
      </c>
      <c r="L1" s="103" t="str">
        <f>+'Ficha consolidada'!L1</f>
        <v>GIN02-01-FO-10</v>
      </c>
      <c r="M1" s="104"/>
    </row>
    <row r="2" spans="1:13" ht="18.75" customHeight="1" x14ac:dyDescent="0.3">
      <c r="A2" s="62"/>
      <c r="B2" s="62"/>
      <c r="C2" s="62"/>
      <c r="D2" s="102"/>
      <c r="E2" s="102"/>
      <c r="F2" s="102"/>
      <c r="G2" s="102"/>
      <c r="H2" s="102"/>
      <c r="I2" s="102"/>
      <c r="J2" s="102"/>
      <c r="K2" s="59" t="str">
        <f>+'Ficha consolidada'!K2</f>
        <v>Versión:</v>
      </c>
      <c r="L2" s="103">
        <f>+'Ficha consolidada'!L2</f>
        <v>1</v>
      </c>
      <c r="M2" s="104"/>
    </row>
    <row r="3" spans="1:13" ht="18.75" customHeight="1" x14ac:dyDescent="0.3">
      <c r="A3" s="62"/>
      <c r="B3" s="62"/>
      <c r="C3" s="62"/>
      <c r="D3" s="102"/>
      <c r="E3" s="102"/>
      <c r="F3" s="102"/>
      <c r="G3" s="102"/>
      <c r="H3" s="102"/>
      <c r="I3" s="102"/>
      <c r="J3" s="102"/>
      <c r="K3" s="59" t="str">
        <f>+'Ficha consolidada'!K3</f>
        <v>Fecha:</v>
      </c>
      <c r="L3" s="82">
        <f>+'Ficha consolidada'!L3</f>
        <v>45770</v>
      </c>
      <c r="M3" s="83"/>
    </row>
    <row r="4" spans="1:13" ht="18.75" customHeight="1" x14ac:dyDescent="0.3">
      <c r="A4" s="62"/>
      <c r="B4" s="62"/>
      <c r="C4" s="62"/>
      <c r="D4" s="102"/>
      <c r="E4" s="102"/>
      <c r="F4" s="102"/>
      <c r="G4" s="102"/>
      <c r="H4" s="102"/>
      <c r="I4" s="102"/>
      <c r="J4" s="102"/>
      <c r="K4" s="59" t="s">
        <v>102</v>
      </c>
      <c r="L4" s="61" t="s">
        <v>109</v>
      </c>
      <c r="M4" s="61"/>
    </row>
    <row r="5" spans="1:13" ht="16.5" customHeight="1" x14ac:dyDescent="0.3">
      <c r="A5" s="105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</row>
    <row r="6" spans="1:13" ht="19.5" customHeight="1" x14ac:dyDescent="0.3">
      <c r="A6" s="69" t="s">
        <v>1</v>
      </c>
      <c r="B6" s="65"/>
      <c r="C6" s="106">
        <f>'Ficha consolidada'!C7</f>
        <v>0</v>
      </c>
      <c r="D6" s="85"/>
      <c r="E6" s="85"/>
      <c r="F6" s="85"/>
      <c r="G6" s="85"/>
      <c r="H6" s="85"/>
      <c r="I6" s="85"/>
      <c r="J6" s="85"/>
      <c r="K6" s="85"/>
      <c r="L6" s="85"/>
      <c r="M6" s="71"/>
    </row>
    <row r="7" spans="1:13" ht="19.5" customHeight="1" x14ac:dyDescent="0.35">
      <c r="A7" s="4" t="s">
        <v>2</v>
      </c>
      <c r="B7" s="22">
        <f>'Ficha consolidada'!B8</f>
        <v>0</v>
      </c>
      <c r="C7" s="77"/>
      <c r="D7" s="86"/>
      <c r="E7" s="86"/>
      <c r="F7" s="86"/>
      <c r="G7" s="86"/>
      <c r="H7" s="86"/>
      <c r="I7" s="86"/>
      <c r="J7" s="86"/>
      <c r="K7" s="86"/>
      <c r="L7" s="86"/>
      <c r="M7" s="78"/>
    </row>
    <row r="8" spans="1:13" ht="33" customHeight="1" x14ac:dyDescent="0.3">
      <c r="A8" s="23" t="s">
        <v>3</v>
      </c>
      <c r="B8" s="108">
        <f>'Ficha consolidada'!B9:E9</f>
        <v>0</v>
      </c>
      <c r="C8" s="64"/>
      <c r="D8" s="64"/>
      <c r="E8" s="65"/>
      <c r="F8" s="24" t="s">
        <v>4</v>
      </c>
      <c r="G8" s="109">
        <f>'Ficha consolidada'!G9:I9</f>
        <v>0</v>
      </c>
      <c r="H8" s="64"/>
      <c r="I8" s="65"/>
      <c r="J8" s="23" t="s">
        <v>5</v>
      </c>
      <c r="K8" s="109">
        <f>'Ficha consolidada'!K9:M9</f>
        <v>0</v>
      </c>
      <c r="L8" s="64"/>
      <c r="M8" s="65"/>
    </row>
    <row r="9" spans="1:13" ht="16.5" customHeight="1" x14ac:dyDescent="0.35">
      <c r="A9" s="101" t="s">
        <v>32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1:13" ht="16.5" customHeight="1" x14ac:dyDescent="0.35">
      <c r="A10" s="6" t="s">
        <v>7</v>
      </c>
      <c r="B10" s="7"/>
      <c r="C10" s="7"/>
      <c r="D10" s="7"/>
      <c r="E10" s="7"/>
      <c r="F10" s="7"/>
      <c r="G10" s="7"/>
      <c r="H10" s="7"/>
      <c r="I10" s="7"/>
      <c r="J10" s="25"/>
      <c r="K10" s="7"/>
      <c r="L10" s="8" t="s">
        <v>33</v>
      </c>
      <c r="M10" s="26">
        <v>20</v>
      </c>
    </row>
    <row r="11" spans="1:13" ht="27" customHeight="1" x14ac:dyDescent="0.35">
      <c r="A11" s="27" t="s">
        <v>8</v>
      </c>
      <c r="B11" s="95" t="s">
        <v>34</v>
      </c>
      <c r="C11" s="96"/>
      <c r="D11" s="97"/>
      <c r="E11" s="95" t="s">
        <v>35</v>
      </c>
      <c r="F11" s="96"/>
      <c r="G11" s="97"/>
      <c r="H11" s="95" t="s">
        <v>36</v>
      </c>
      <c r="I11" s="96"/>
      <c r="J11" s="97"/>
      <c r="K11" s="28" t="s">
        <v>37</v>
      </c>
      <c r="L11" s="27" t="s">
        <v>38</v>
      </c>
      <c r="M11" s="99" t="s">
        <v>39</v>
      </c>
    </row>
    <row r="12" spans="1:13" ht="63.75" customHeight="1" x14ac:dyDescent="0.3">
      <c r="A12" s="29" t="s">
        <v>14</v>
      </c>
      <c r="B12" s="88" t="s">
        <v>40</v>
      </c>
      <c r="C12" s="64"/>
      <c r="D12" s="65"/>
      <c r="E12" s="88" t="s">
        <v>41</v>
      </c>
      <c r="F12" s="64"/>
      <c r="G12" s="65"/>
      <c r="H12" s="88" t="s">
        <v>42</v>
      </c>
      <c r="I12" s="64"/>
      <c r="J12" s="65"/>
      <c r="K12" s="30" t="s">
        <v>43</v>
      </c>
      <c r="L12" s="31"/>
      <c r="M12" s="107"/>
    </row>
    <row r="13" spans="1:13" ht="63" customHeight="1" x14ac:dyDescent="0.3">
      <c r="A13" s="32" t="s">
        <v>15</v>
      </c>
      <c r="B13" s="88" t="s">
        <v>44</v>
      </c>
      <c r="C13" s="64"/>
      <c r="D13" s="65"/>
      <c r="E13" s="88" t="s">
        <v>41</v>
      </c>
      <c r="F13" s="64"/>
      <c r="G13" s="65"/>
      <c r="H13" s="88" t="s">
        <v>42</v>
      </c>
      <c r="I13" s="64"/>
      <c r="J13" s="65"/>
      <c r="K13" s="30" t="s">
        <v>43</v>
      </c>
      <c r="L13" s="31"/>
      <c r="M13" s="100"/>
    </row>
    <row r="14" spans="1:13" ht="16.5" customHeight="1" x14ac:dyDescent="0.35">
      <c r="A14" s="89" t="s">
        <v>60</v>
      </c>
      <c r="B14" s="64"/>
      <c r="C14" s="64"/>
      <c r="D14" s="64"/>
      <c r="E14" s="64"/>
      <c r="F14" s="64"/>
      <c r="G14" s="64"/>
      <c r="H14" s="64"/>
      <c r="I14" s="64"/>
      <c r="J14" s="65"/>
      <c r="K14" s="4" t="s">
        <v>46</v>
      </c>
      <c r="L14" s="33">
        <f>IFERROR(AVERAGE(L12:L13),0)</f>
        <v>0</v>
      </c>
      <c r="M14" s="34">
        <f>(L14*M10)/5</f>
        <v>0</v>
      </c>
    </row>
    <row r="15" spans="1:13" ht="60" customHeight="1" x14ac:dyDescent="0.3">
      <c r="A15" s="90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</row>
    <row r="16" spans="1:13" ht="16.5" customHeight="1" x14ac:dyDescent="0.35">
      <c r="A16" s="6" t="s">
        <v>17</v>
      </c>
      <c r="B16" s="7"/>
      <c r="C16" s="7"/>
      <c r="D16" s="7"/>
      <c r="E16" s="7"/>
      <c r="F16" s="7"/>
      <c r="G16" s="7"/>
      <c r="H16" s="7"/>
      <c r="I16" s="7"/>
      <c r="J16" s="25"/>
      <c r="K16" s="7"/>
      <c r="L16" s="8"/>
      <c r="M16" s="26">
        <v>10</v>
      </c>
    </row>
    <row r="17" spans="1:26" ht="27" customHeight="1" x14ac:dyDescent="0.35">
      <c r="A17" s="10" t="s">
        <v>8</v>
      </c>
      <c r="B17" s="95" t="s">
        <v>34</v>
      </c>
      <c r="C17" s="96"/>
      <c r="D17" s="97"/>
      <c r="E17" s="95" t="s">
        <v>35</v>
      </c>
      <c r="F17" s="96"/>
      <c r="G17" s="97"/>
      <c r="H17" s="95" t="s">
        <v>36</v>
      </c>
      <c r="I17" s="96"/>
      <c r="J17" s="97"/>
      <c r="K17" s="28" t="s">
        <v>37</v>
      </c>
      <c r="L17" s="10" t="s">
        <v>38</v>
      </c>
      <c r="M17" s="99" t="s">
        <v>39</v>
      </c>
    </row>
    <row r="18" spans="1:26" ht="63" customHeight="1" x14ac:dyDescent="0.35">
      <c r="A18" s="35" t="s">
        <v>19</v>
      </c>
      <c r="B18" s="88" t="s">
        <v>47</v>
      </c>
      <c r="C18" s="64"/>
      <c r="D18" s="65"/>
      <c r="E18" s="88" t="s">
        <v>41</v>
      </c>
      <c r="F18" s="64"/>
      <c r="G18" s="65"/>
      <c r="H18" s="88" t="s">
        <v>42</v>
      </c>
      <c r="I18" s="64"/>
      <c r="J18" s="65"/>
      <c r="K18" s="30" t="s">
        <v>43</v>
      </c>
      <c r="L18" s="31"/>
      <c r="M18" s="107"/>
      <c r="N18" s="18"/>
      <c r="O18" s="18"/>
      <c r="P18" s="18"/>
    </row>
    <row r="19" spans="1:26" ht="60.75" customHeight="1" x14ac:dyDescent="0.35">
      <c r="A19" s="29" t="s">
        <v>20</v>
      </c>
      <c r="B19" s="88" t="s">
        <v>48</v>
      </c>
      <c r="C19" s="64"/>
      <c r="D19" s="65"/>
      <c r="E19" s="88" t="s">
        <v>41</v>
      </c>
      <c r="F19" s="64"/>
      <c r="G19" s="65"/>
      <c r="H19" s="88" t="s">
        <v>42</v>
      </c>
      <c r="I19" s="64"/>
      <c r="J19" s="65"/>
      <c r="K19" s="30" t="s">
        <v>43</v>
      </c>
      <c r="L19" s="31"/>
      <c r="M19" s="100"/>
      <c r="N19" s="18"/>
      <c r="O19" s="18"/>
      <c r="P19" s="18"/>
    </row>
    <row r="20" spans="1:26" ht="18" customHeight="1" x14ac:dyDescent="0.35">
      <c r="A20" s="89" t="s">
        <v>61</v>
      </c>
      <c r="B20" s="64"/>
      <c r="C20" s="64"/>
      <c r="D20" s="64"/>
      <c r="E20" s="64"/>
      <c r="F20" s="64"/>
      <c r="G20" s="64"/>
      <c r="H20" s="64"/>
      <c r="I20" s="64"/>
      <c r="J20" s="65"/>
      <c r="K20" s="4" t="s">
        <v>46</v>
      </c>
      <c r="L20" s="33">
        <f>IFERROR(AVERAGE(L18:L19),0)</f>
        <v>0</v>
      </c>
      <c r="M20" s="36">
        <f>(L20*M16)/5</f>
        <v>0</v>
      </c>
      <c r="O20" s="18"/>
      <c r="P20" s="18"/>
    </row>
    <row r="21" spans="1:26" ht="60" customHeight="1" x14ac:dyDescent="0.3">
      <c r="A21" s="90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/>
    </row>
    <row r="22" spans="1:26" ht="16.5" customHeight="1" x14ac:dyDescent="0.35">
      <c r="A22" s="6" t="s">
        <v>22</v>
      </c>
      <c r="B22" s="7"/>
      <c r="C22" s="7"/>
      <c r="D22" s="7"/>
      <c r="E22" s="7"/>
      <c r="F22" s="7"/>
      <c r="G22" s="7"/>
      <c r="H22" s="7"/>
      <c r="I22" s="7"/>
      <c r="J22" s="25"/>
      <c r="K22" s="7"/>
      <c r="L22" s="8" t="s">
        <v>33</v>
      </c>
      <c r="M22" s="26">
        <v>10</v>
      </c>
    </row>
    <row r="23" spans="1:26" ht="27" customHeight="1" x14ac:dyDescent="0.35">
      <c r="A23" s="27" t="s">
        <v>8</v>
      </c>
      <c r="B23" s="95" t="s">
        <v>34</v>
      </c>
      <c r="C23" s="96"/>
      <c r="D23" s="97"/>
      <c r="E23" s="95" t="s">
        <v>35</v>
      </c>
      <c r="F23" s="96"/>
      <c r="G23" s="97"/>
      <c r="H23" s="95" t="s">
        <v>36</v>
      </c>
      <c r="I23" s="96"/>
      <c r="J23" s="97"/>
      <c r="K23" s="28" t="s">
        <v>37</v>
      </c>
      <c r="L23" s="27" t="s">
        <v>38</v>
      </c>
      <c r="M23" s="99" t="s">
        <v>39</v>
      </c>
    </row>
    <row r="24" spans="1:26" ht="121.5" customHeight="1" x14ac:dyDescent="0.3">
      <c r="A24" s="29" t="s">
        <v>23</v>
      </c>
      <c r="B24" s="88" t="s">
        <v>50</v>
      </c>
      <c r="C24" s="64"/>
      <c r="D24" s="65"/>
      <c r="E24" s="88" t="s">
        <v>41</v>
      </c>
      <c r="F24" s="64"/>
      <c r="G24" s="65"/>
      <c r="H24" s="88" t="s">
        <v>42</v>
      </c>
      <c r="I24" s="64"/>
      <c r="J24" s="65"/>
      <c r="K24" s="30" t="s">
        <v>43</v>
      </c>
      <c r="L24" s="31"/>
      <c r="M24" s="100"/>
    </row>
    <row r="25" spans="1:26" ht="18.75" customHeight="1" x14ac:dyDescent="0.3">
      <c r="A25" s="91" t="s">
        <v>62</v>
      </c>
      <c r="B25" s="92"/>
      <c r="C25" s="92"/>
      <c r="D25" s="92"/>
      <c r="E25" s="92"/>
      <c r="F25" s="92"/>
      <c r="G25" s="92"/>
      <c r="H25" s="92"/>
      <c r="I25" s="92"/>
      <c r="J25" s="93"/>
      <c r="K25" s="37" t="s">
        <v>46</v>
      </c>
      <c r="L25" s="38">
        <f>IFERROR(AVERAGE(L24),0)</f>
        <v>0</v>
      </c>
      <c r="M25" s="39">
        <f>(L25*M22)/5</f>
        <v>0</v>
      </c>
    </row>
    <row r="26" spans="1:26" ht="60" customHeight="1" x14ac:dyDescent="0.3">
      <c r="A26" s="90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5" customHeight="1" x14ac:dyDescent="0.3">
      <c r="A27" s="40"/>
      <c r="B27" s="41"/>
      <c r="C27" s="5"/>
      <c r="D27" s="5"/>
      <c r="E27" s="41"/>
      <c r="F27" s="5"/>
      <c r="G27" s="5"/>
      <c r="H27" s="41"/>
      <c r="I27" s="5"/>
      <c r="J27" s="5"/>
      <c r="K27" s="41"/>
      <c r="L27" s="4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">
      <c r="A28" s="94" t="s">
        <v>52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6" t="s">
        <v>53</v>
      </c>
      <c r="B29" s="7"/>
      <c r="C29" s="7"/>
      <c r="D29" s="7"/>
      <c r="E29" s="7"/>
      <c r="F29" s="7"/>
      <c r="G29" s="7"/>
      <c r="H29" s="7"/>
      <c r="I29" s="7"/>
      <c r="J29" s="25"/>
      <c r="K29" s="7"/>
      <c r="L29" s="8" t="s">
        <v>33</v>
      </c>
      <c r="M29" s="26">
        <v>20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7" customHeight="1" x14ac:dyDescent="0.35">
      <c r="A30" s="10" t="s">
        <v>8</v>
      </c>
      <c r="B30" s="98" t="s">
        <v>34</v>
      </c>
      <c r="C30" s="64"/>
      <c r="D30" s="65"/>
      <c r="E30" s="98" t="s">
        <v>35</v>
      </c>
      <c r="F30" s="64"/>
      <c r="G30" s="65"/>
      <c r="H30" s="98" t="s">
        <v>36</v>
      </c>
      <c r="I30" s="64"/>
      <c r="J30" s="65"/>
      <c r="K30" s="43" t="s">
        <v>37</v>
      </c>
      <c r="L30" s="10" t="s">
        <v>38</v>
      </c>
      <c r="M30" s="99" t="s">
        <v>39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0.75" customHeight="1" x14ac:dyDescent="0.3">
      <c r="A31" s="29" t="s">
        <v>29</v>
      </c>
      <c r="B31" s="88" t="s">
        <v>54</v>
      </c>
      <c r="C31" s="64"/>
      <c r="D31" s="65"/>
      <c r="E31" s="88" t="s">
        <v>41</v>
      </c>
      <c r="F31" s="64"/>
      <c r="G31" s="65"/>
      <c r="H31" s="88" t="s">
        <v>42</v>
      </c>
      <c r="I31" s="64"/>
      <c r="J31" s="65"/>
      <c r="K31" s="30" t="s">
        <v>43</v>
      </c>
      <c r="L31" s="31"/>
      <c r="M31" s="100"/>
    </row>
    <row r="32" spans="1:26" ht="18.75" customHeight="1" x14ac:dyDescent="0.3">
      <c r="A32" s="113" t="s">
        <v>63</v>
      </c>
      <c r="B32" s="96"/>
      <c r="C32" s="96"/>
      <c r="D32" s="96"/>
      <c r="E32" s="96"/>
      <c r="F32" s="96"/>
      <c r="G32" s="96"/>
      <c r="H32" s="96"/>
      <c r="I32" s="96"/>
      <c r="J32" s="97"/>
      <c r="K32" s="44" t="s">
        <v>46</v>
      </c>
      <c r="L32" s="45">
        <f>IFERROR(AVERAGE(L31),0)</f>
        <v>0</v>
      </c>
      <c r="M32" s="46">
        <f>(L32*M29)/5</f>
        <v>0</v>
      </c>
    </row>
    <row r="33" spans="1:13" ht="60" customHeight="1" x14ac:dyDescent="0.3">
      <c r="A33" s="90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3" ht="16.5" customHeight="1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ht="21" customHeight="1" x14ac:dyDescent="0.3">
      <c r="A35" s="114" t="s">
        <v>64</v>
      </c>
      <c r="B35" s="71"/>
      <c r="C35" s="115"/>
      <c r="D35" s="85"/>
      <c r="E35" s="85"/>
      <c r="F35" s="85"/>
      <c r="G35" s="85"/>
      <c r="H35" s="85"/>
      <c r="I35" s="71"/>
      <c r="J35" s="110" t="s">
        <v>57</v>
      </c>
      <c r="K35" s="65"/>
      <c r="L35" s="111">
        <f>SUM(M25+M20+M14)</f>
        <v>0</v>
      </c>
      <c r="M35" s="65"/>
    </row>
    <row r="36" spans="1:13" ht="21" customHeight="1" x14ac:dyDescent="0.3">
      <c r="A36" s="77"/>
      <c r="B36" s="78"/>
      <c r="C36" s="77"/>
      <c r="D36" s="86"/>
      <c r="E36" s="86"/>
      <c r="F36" s="86"/>
      <c r="G36" s="86"/>
      <c r="H36" s="86"/>
      <c r="I36" s="78"/>
      <c r="J36" s="110" t="s">
        <v>58</v>
      </c>
      <c r="K36" s="65"/>
      <c r="L36" s="111">
        <f>M32</f>
        <v>0</v>
      </c>
      <c r="M36" s="65"/>
    </row>
    <row r="37" spans="1:13" ht="60" customHeight="1" x14ac:dyDescent="0.3">
      <c r="A37" s="112" t="s">
        <v>65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</row>
    <row r="38" spans="1:13" ht="15.75" customHeight="1" x14ac:dyDescent="0.3"/>
    <row r="39" spans="1:13" ht="15.75" customHeight="1" x14ac:dyDescent="0.3"/>
    <row r="40" spans="1:13" ht="15.75" customHeight="1" x14ac:dyDescent="0.3"/>
    <row r="41" spans="1:13" ht="15.75" customHeight="1" x14ac:dyDescent="0.3"/>
    <row r="42" spans="1:13" ht="15.75" customHeight="1" x14ac:dyDescent="0.3"/>
    <row r="43" spans="1:13" ht="15.75" customHeight="1" x14ac:dyDescent="0.3"/>
    <row r="44" spans="1:13" ht="15.75" customHeight="1" x14ac:dyDescent="0.3"/>
    <row r="45" spans="1:13" ht="15.75" customHeight="1" x14ac:dyDescent="0.3"/>
    <row r="46" spans="1:13" ht="15.75" customHeight="1" x14ac:dyDescent="0.3"/>
    <row r="47" spans="1:13" ht="15.75" customHeight="1" x14ac:dyDescent="0.3"/>
    <row r="48" spans="1:13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</sheetData>
  <mergeCells count="63">
    <mergeCell ref="H18:J18"/>
    <mergeCell ref="B19:D19"/>
    <mergeCell ref="E19:G19"/>
    <mergeCell ref="H19:J19"/>
    <mergeCell ref="J35:K35"/>
    <mergeCell ref="A25:J25"/>
    <mergeCell ref="A26:M26"/>
    <mergeCell ref="A28:M28"/>
    <mergeCell ref="B23:D23"/>
    <mergeCell ref="B24:D24"/>
    <mergeCell ref="B30:D30"/>
    <mergeCell ref="E30:G30"/>
    <mergeCell ref="H30:J30"/>
    <mergeCell ref="J36:K36"/>
    <mergeCell ref="L36:M36"/>
    <mergeCell ref="A37:M37"/>
    <mergeCell ref="E31:G31"/>
    <mergeCell ref="H31:J31"/>
    <mergeCell ref="A32:J32"/>
    <mergeCell ref="A33:M33"/>
    <mergeCell ref="A35:B36"/>
    <mergeCell ref="C35:I36"/>
    <mergeCell ref="L35:M35"/>
    <mergeCell ref="M30:M31"/>
    <mergeCell ref="B31:D31"/>
    <mergeCell ref="A5:M5"/>
    <mergeCell ref="C6:M7"/>
    <mergeCell ref="H11:J11"/>
    <mergeCell ref="M11:M13"/>
    <mergeCell ref="H12:J12"/>
    <mergeCell ref="H13:J13"/>
    <mergeCell ref="A6:B6"/>
    <mergeCell ref="B8:E8"/>
    <mergeCell ref="G8:I8"/>
    <mergeCell ref="K8:M8"/>
    <mergeCell ref="A9:M9"/>
    <mergeCell ref="B11:D11"/>
    <mergeCell ref="E11:G11"/>
    <mergeCell ref="B12:D12"/>
    <mergeCell ref="E12:G12"/>
    <mergeCell ref="B13:D13"/>
    <mergeCell ref="E13:G13"/>
    <mergeCell ref="A14:J14"/>
    <mergeCell ref="A15:M15"/>
    <mergeCell ref="B17:D17"/>
    <mergeCell ref="E24:G24"/>
    <mergeCell ref="H24:J24"/>
    <mergeCell ref="A20:J20"/>
    <mergeCell ref="A21:M21"/>
    <mergeCell ref="E23:G23"/>
    <mergeCell ref="H23:J23"/>
    <mergeCell ref="M23:M24"/>
    <mergeCell ref="E17:G17"/>
    <mergeCell ref="H17:J17"/>
    <mergeCell ref="M17:M19"/>
    <mergeCell ref="B18:D18"/>
    <mergeCell ref="E18:G18"/>
    <mergeCell ref="A1:C4"/>
    <mergeCell ref="D1:J4"/>
    <mergeCell ref="L1:M1"/>
    <mergeCell ref="L2:M2"/>
    <mergeCell ref="L3:M3"/>
    <mergeCell ref="L4:M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DATOS!$C$13:$C$16</xm:f>
          </x14:formula1>
          <xm:sqref>L12:L13 L18:L19 L24 L27 L31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79"/>
  <sheetViews>
    <sheetView workbookViewId="0">
      <selection activeCell="D1" sqref="D1:J4"/>
    </sheetView>
  </sheetViews>
  <sheetFormatPr baseColWidth="10" defaultColWidth="12.58203125" defaultRowHeight="15" customHeight="1" x14ac:dyDescent="0.3"/>
  <cols>
    <col min="1" max="1" width="12.5" customWidth="1"/>
    <col min="2" max="3" width="9.33203125" customWidth="1"/>
    <col min="4" max="4" width="12" customWidth="1"/>
    <col min="5" max="5" width="9.33203125" customWidth="1"/>
    <col min="6" max="6" width="5.33203125" customWidth="1"/>
    <col min="7" max="7" width="6.5" customWidth="1"/>
    <col min="8" max="8" width="5.58203125" customWidth="1"/>
    <col min="9" max="9" width="9.33203125" customWidth="1"/>
    <col min="10" max="10" width="8.08203125" customWidth="1"/>
    <col min="11" max="11" width="20.5" customWidth="1"/>
    <col min="12" max="26" width="9.33203125" customWidth="1"/>
  </cols>
  <sheetData>
    <row r="1" spans="1:13" ht="18.75" customHeight="1" x14ac:dyDescent="0.3">
      <c r="A1" s="62"/>
      <c r="B1" s="62"/>
      <c r="C1" s="62"/>
      <c r="D1" s="102" t="str">
        <f>+'Ficha consolidada'!D1:J3</f>
        <v>Gestión de Investigaciones
PROYECTOS CTI, ARTE Y CULTURA
EVALUACIÓN DE LA CALIDAD CIENTÍFICO TÉCNICA DE PROPUESTAS T&amp;T</v>
      </c>
      <c r="E1" s="102"/>
      <c r="F1" s="102"/>
      <c r="G1" s="102"/>
      <c r="H1" s="102"/>
      <c r="I1" s="102"/>
      <c r="J1" s="102"/>
      <c r="K1" s="59" t="str">
        <f>+'Ficha consolidada'!K1</f>
        <v>Código:</v>
      </c>
      <c r="L1" s="103" t="str">
        <f>+'Ficha consolidada'!L1</f>
        <v>GIN02-01-FO-10</v>
      </c>
      <c r="M1" s="104"/>
    </row>
    <row r="2" spans="1:13" ht="18.75" customHeight="1" x14ac:dyDescent="0.3">
      <c r="A2" s="62"/>
      <c r="B2" s="62"/>
      <c r="C2" s="62"/>
      <c r="D2" s="102"/>
      <c r="E2" s="102"/>
      <c r="F2" s="102"/>
      <c r="G2" s="102"/>
      <c r="H2" s="102"/>
      <c r="I2" s="102"/>
      <c r="J2" s="102"/>
      <c r="K2" s="59" t="str">
        <f>+'Ficha consolidada'!K2</f>
        <v>Versión:</v>
      </c>
      <c r="L2" s="103">
        <f>+'Ficha consolidada'!L2</f>
        <v>1</v>
      </c>
      <c r="M2" s="104"/>
    </row>
    <row r="3" spans="1:13" ht="18.75" customHeight="1" x14ac:dyDescent="0.3">
      <c r="A3" s="62"/>
      <c r="B3" s="62"/>
      <c r="C3" s="62"/>
      <c r="D3" s="102"/>
      <c r="E3" s="102"/>
      <c r="F3" s="102"/>
      <c r="G3" s="102"/>
      <c r="H3" s="102"/>
      <c r="I3" s="102"/>
      <c r="J3" s="102"/>
      <c r="K3" s="59" t="str">
        <f>+'Ficha consolidada'!K3</f>
        <v>Fecha:</v>
      </c>
      <c r="L3" s="82">
        <f>+'Ficha consolidada'!L3</f>
        <v>45770</v>
      </c>
      <c r="M3" s="83"/>
    </row>
    <row r="4" spans="1:13" ht="18.75" customHeight="1" x14ac:dyDescent="0.3">
      <c r="A4" s="62"/>
      <c r="B4" s="62"/>
      <c r="C4" s="62"/>
      <c r="D4" s="102"/>
      <c r="E4" s="102"/>
      <c r="F4" s="102"/>
      <c r="G4" s="102"/>
      <c r="H4" s="102"/>
      <c r="I4" s="102"/>
      <c r="J4" s="102"/>
      <c r="K4" s="59" t="s">
        <v>102</v>
      </c>
      <c r="L4" s="61" t="s">
        <v>108</v>
      </c>
      <c r="M4" s="61"/>
    </row>
    <row r="5" spans="1:13" ht="16.5" customHeight="1" x14ac:dyDescent="0.3">
      <c r="A5" s="105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</row>
    <row r="6" spans="1:13" ht="19.5" customHeight="1" x14ac:dyDescent="0.3">
      <c r="A6" s="69" t="s">
        <v>1</v>
      </c>
      <c r="B6" s="65"/>
      <c r="C6" s="106">
        <f>'Ficha consolidada'!C7</f>
        <v>0</v>
      </c>
      <c r="D6" s="85"/>
      <c r="E6" s="85"/>
      <c r="F6" s="85"/>
      <c r="G6" s="85"/>
      <c r="H6" s="85"/>
      <c r="I6" s="85"/>
      <c r="J6" s="85"/>
      <c r="K6" s="85"/>
      <c r="L6" s="85"/>
      <c r="M6" s="71"/>
    </row>
    <row r="7" spans="1:13" ht="19.5" customHeight="1" x14ac:dyDescent="0.35">
      <c r="A7" s="4" t="s">
        <v>2</v>
      </c>
      <c r="B7" s="22">
        <f>'Ficha consolidada'!B8</f>
        <v>0</v>
      </c>
      <c r="C7" s="77"/>
      <c r="D7" s="86"/>
      <c r="E7" s="86"/>
      <c r="F7" s="86"/>
      <c r="G7" s="86"/>
      <c r="H7" s="86"/>
      <c r="I7" s="86"/>
      <c r="J7" s="86"/>
      <c r="K7" s="86"/>
      <c r="L7" s="86"/>
      <c r="M7" s="78"/>
    </row>
    <row r="8" spans="1:13" ht="30" customHeight="1" x14ac:dyDescent="0.3">
      <c r="A8" s="23" t="s">
        <v>3</v>
      </c>
      <c r="B8" s="108">
        <f>'Ficha consolidada'!B9:E9</f>
        <v>0</v>
      </c>
      <c r="C8" s="64"/>
      <c r="D8" s="64"/>
      <c r="E8" s="65"/>
      <c r="F8" s="24" t="s">
        <v>4</v>
      </c>
      <c r="G8" s="109">
        <f>'Ficha consolidada'!G9:I9</f>
        <v>0</v>
      </c>
      <c r="H8" s="64"/>
      <c r="I8" s="65"/>
      <c r="J8" s="23" t="s">
        <v>5</v>
      </c>
      <c r="K8" s="109">
        <f>'Ficha consolidada'!K9:M9</f>
        <v>0</v>
      </c>
      <c r="L8" s="64"/>
      <c r="M8" s="65"/>
    </row>
    <row r="9" spans="1:13" ht="16.5" customHeight="1" x14ac:dyDescent="0.35">
      <c r="A9" s="101" t="s">
        <v>32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1:13" ht="16.5" customHeight="1" x14ac:dyDescent="0.35">
      <c r="A10" s="6" t="s">
        <v>7</v>
      </c>
      <c r="B10" s="7"/>
      <c r="C10" s="7"/>
      <c r="D10" s="7"/>
      <c r="E10" s="7"/>
      <c r="F10" s="7"/>
      <c r="G10" s="7"/>
      <c r="H10" s="7"/>
      <c r="I10" s="7"/>
      <c r="J10" s="25"/>
      <c r="K10" s="7"/>
      <c r="L10" s="8" t="s">
        <v>33</v>
      </c>
      <c r="M10" s="26">
        <v>20</v>
      </c>
    </row>
    <row r="11" spans="1:13" ht="27" customHeight="1" x14ac:dyDescent="0.35">
      <c r="A11" s="27" t="s">
        <v>8</v>
      </c>
      <c r="B11" s="95" t="s">
        <v>34</v>
      </c>
      <c r="C11" s="96"/>
      <c r="D11" s="97"/>
      <c r="E11" s="95" t="s">
        <v>35</v>
      </c>
      <c r="F11" s="96"/>
      <c r="G11" s="97"/>
      <c r="H11" s="95" t="s">
        <v>36</v>
      </c>
      <c r="I11" s="96"/>
      <c r="J11" s="97"/>
      <c r="K11" s="28" t="s">
        <v>37</v>
      </c>
      <c r="L11" s="27" t="s">
        <v>38</v>
      </c>
      <c r="M11" s="99" t="s">
        <v>39</v>
      </c>
    </row>
    <row r="12" spans="1:13" ht="63.75" customHeight="1" x14ac:dyDescent="0.3">
      <c r="A12" s="29" t="s">
        <v>14</v>
      </c>
      <c r="B12" s="88" t="s">
        <v>40</v>
      </c>
      <c r="C12" s="64"/>
      <c r="D12" s="65"/>
      <c r="E12" s="88" t="s">
        <v>41</v>
      </c>
      <c r="F12" s="64"/>
      <c r="G12" s="65"/>
      <c r="H12" s="88" t="s">
        <v>42</v>
      </c>
      <c r="I12" s="64"/>
      <c r="J12" s="65"/>
      <c r="K12" s="30" t="s">
        <v>43</v>
      </c>
      <c r="L12" s="31"/>
      <c r="M12" s="107"/>
    </row>
    <row r="13" spans="1:13" ht="63" customHeight="1" x14ac:dyDescent="0.3">
      <c r="A13" s="32" t="s">
        <v>15</v>
      </c>
      <c r="B13" s="88" t="s">
        <v>44</v>
      </c>
      <c r="C13" s="64"/>
      <c r="D13" s="65"/>
      <c r="E13" s="88" t="s">
        <v>41</v>
      </c>
      <c r="F13" s="64"/>
      <c r="G13" s="65"/>
      <c r="H13" s="88" t="s">
        <v>42</v>
      </c>
      <c r="I13" s="64"/>
      <c r="J13" s="65"/>
      <c r="K13" s="30" t="s">
        <v>43</v>
      </c>
      <c r="L13" s="31"/>
      <c r="M13" s="100"/>
    </row>
    <row r="14" spans="1:13" ht="16.5" customHeight="1" x14ac:dyDescent="0.35">
      <c r="A14" s="89" t="s">
        <v>66</v>
      </c>
      <c r="B14" s="64"/>
      <c r="C14" s="64"/>
      <c r="D14" s="64"/>
      <c r="E14" s="64"/>
      <c r="F14" s="64"/>
      <c r="G14" s="64"/>
      <c r="H14" s="64"/>
      <c r="I14" s="64"/>
      <c r="J14" s="65"/>
      <c r="K14" s="4" t="s">
        <v>46</v>
      </c>
      <c r="L14" s="33">
        <f>IFERROR(AVERAGE(L12:L13),0)</f>
        <v>0</v>
      </c>
      <c r="M14" s="34">
        <f>(L14*M10)/5</f>
        <v>0</v>
      </c>
    </row>
    <row r="15" spans="1:13" ht="60" customHeight="1" x14ac:dyDescent="0.3">
      <c r="A15" s="90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</row>
    <row r="16" spans="1:13" ht="16.5" customHeight="1" x14ac:dyDescent="0.35">
      <c r="A16" s="6" t="s">
        <v>17</v>
      </c>
      <c r="B16" s="7"/>
      <c r="C16" s="7"/>
      <c r="D16" s="7"/>
      <c r="E16" s="7"/>
      <c r="F16" s="7"/>
      <c r="G16" s="7"/>
      <c r="H16" s="7"/>
      <c r="I16" s="7"/>
      <c r="J16" s="25"/>
      <c r="K16" s="7"/>
      <c r="L16" s="8"/>
      <c r="M16" s="26">
        <v>10</v>
      </c>
    </row>
    <row r="17" spans="1:26" ht="27" customHeight="1" x14ac:dyDescent="0.35">
      <c r="A17" s="10" t="s">
        <v>8</v>
      </c>
      <c r="B17" s="95" t="s">
        <v>34</v>
      </c>
      <c r="C17" s="96"/>
      <c r="D17" s="97"/>
      <c r="E17" s="95" t="s">
        <v>35</v>
      </c>
      <c r="F17" s="96"/>
      <c r="G17" s="97"/>
      <c r="H17" s="95" t="s">
        <v>36</v>
      </c>
      <c r="I17" s="96"/>
      <c r="J17" s="97"/>
      <c r="K17" s="28" t="s">
        <v>37</v>
      </c>
      <c r="L17" s="10" t="s">
        <v>38</v>
      </c>
      <c r="M17" s="99" t="s">
        <v>39</v>
      </c>
    </row>
    <row r="18" spans="1:26" ht="63" customHeight="1" x14ac:dyDescent="0.35">
      <c r="A18" s="35" t="s">
        <v>19</v>
      </c>
      <c r="B18" s="88" t="s">
        <v>47</v>
      </c>
      <c r="C18" s="64"/>
      <c r="D18" s="65"/>
      <c r="E18" s="88" t="s">
        <v>41</v>
      </c>
      <c r="F18" s="64"/>
      <c r="G18" s="65"/>
      <c r="H18" s="88" t="s">
        <v>42</v>
      </c>
      <c r="I18" s="64"/>
      <c r="J18" s="65"/>
      <c r="K18" s="30" t="s">
        <v>43</v>
      </c>
      <c r="L18" s="31"/>
      <c r="M18" s="107"/>
      <c r="N18" s="18"/>
      <c r="O18" s="18"/>
      <c r="P18" s="18"/>
    </row>
    <row r="19" spans="1:26" ht="60.75" customHeight="1" x14ac:dyDescent="0.35">
      <c r="A19" s="29" t="s">
        <v>20</v>
      </c>
      <c r="B19" s="88" t="s">
        <v>48</v>
      </c>
      <c r="C19" s="64"/>
      <c r="D19" s="65"/>
      <c r="E19" s="88" t="s">
        <v>41</v>
      </c>
      <c r="F19" s="64"/>
      <c r="G19" s="65"/>
      <c r="H19" s="88" t="s">
        <v>42</v>
      </c>
      <c r="I19" s="64"/>
      <c r="J19" s="65"/>
      <c r="K19" s="30" t="s">
        <v>43</v>
      </c>
      <c r="L19" s="31"/>
      <c r="M19" s="100"/>
      <c r="N19" s="18"/>
      <c r="O19" s="18"/>
      <c r="P19" s="18"/>
    </row>
    <row r="20" spans="1:26" ht="18" customHeight="1" x14ac:dyDescent="0.35">
      <c r="A20" s="89" t="s">
        <v>67</v>
      </c>
      <c r="B20" s="64"/>
      <c r="C20" s="64"/>
      <c r="D20" s="64"/>
      <c r="E20" s="64"/>
      <c r="F20" s="64"/>
      <c r="G20" s="64"/>
      <c r="H20" s="64"/>
      <c r="I20" s="64"/>
      <c r="J20" s="65"/>
      <c r="K20" s="4" t="s">
        <v>46</v>
      </c>
      <c r="L20" s="33">
        <f>IFERROR(AVERAGE(L18:L19),0)</f>
        <v>0</v>
      </c>
      <c r="M20" s="36">
        <f>(L20*M16)/5</f>
        <v>0</v>
      </c>
      <c r="O20" s="18"/>
      <c r="P20" s="18"/>
    </row>
    <row r="21" spans="1:26" ht="60" customHeight="1" x14ac:dyDescent="0.3">
      <c r="A21" s="90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/>
    </row>
    <row r="22" spans="1:26" ht="16.5" customHeight="1" x14ac:dyDescent="0.35">
      <c r="A22" s="6" t="s">
        <v>22</v>
      </c>
      <c r="B22" s="7"/>
      <c r="C22" s="7"/>
      <c r="D22" s="7"/>
      <c r="E22" s="7"/>
      <c r="F22" s="7"/>
      <c r="G22" s="7"/>
      <c r="H22" s="7"/>
      <c r="I22" s="7"/>
      <c r="J22" s="25"/>
      <c r="K22" s="7"/>
      <c r="L22" s="8" t="s">
        <v>33</v>
      </c>
      <c r="M22" s="26">
        <v>10</v>
      </c>
    </row>
    <row r="23" spans="1:26" ht="27" customHeight="1" x14ac:dyDescent="0.35">
      <c r="A23" s="27" t="s">
        <v>8</v>
      </c>
      <c r="B23" s="95" t="s">
        <v>34</v>
      </c>
      <c r="C23" s="96"/>
      <c r="D23" s="97"/>
      <c r="E23" s="95" t="s">
        <v>35</v>
      </c>
      <c r="F23" s="96"/>
      <c r="G23" s="97"/>
      <c r="H23" s="95" t="s">
        <v>36</v>
      </c>
      <c r="I23" s="96"/>
      <c r="J23" s="97"/>
      <c r="K23" s="28" t="s">
        <v>37</v>
      </c>
      <c r="L23" s="27" t="s">
        <v>38</v>
      </c>
      <c r="M23" s="99" t="s">
        <v>39</v>
      </c>
    </row>
    <row r="24" spans="1:26" ht="121.5" customHeight="1" x14ac:dyDescent="0.3">
      <c r="A24" s="29" t="s">
        <v>23</v>
      </c>
      <c r="B24" s="88" t="s">
        <v>50</v>
      </c>
      <c r="C24" s="64"/>
      <c r="D24" s="65"/>
      <c r="E24" s="88" t="s">
        <v>41</v>
      </c>
      <c r="F24" s="64"/>
      <c r="G24" s="65"/>
      <c r="H24" s="88" t="s">
        <v>42</v>
      </c>
      <c r="I24" s="64"/>
      <c r="J24" s="65"/>
      <c r="K24" s="30" t="s">
        <v>43</v>
      </c>
      <c r="L24" s="31"/>
      <c r="M24" s="100"/>
    </row>
    <row r="25" spans="1:26" ht="18.75" customHeight="1" x14ac:dyDescent="0.3">
      <c r="A25" s="91" t="s">
        <v>68</v>
      </c>
      <c r="B25" s="92"/>
      <c r="C25" s="92"/>
      <c r="D25" s="92"/>
      <c r="E25" s="92"/>
      <c r="F25" s="92"/>
      <c r="G25" s="92"/>
      <c r="H25" s="92"/>
      <c r="I25" s="92"/>
      <c r="J25" s="93"/>
      <c r="K25" s="37" t="s">
        <v>46</v>
      </c>
      <c r="L25" s="38">
        <f>IFERROR(AVERAGE(L24),0)</f>
        <v>0</v>
      </c>
      <c r="M25" s="39">
        <f>(L25*M22)/5</f>
        <v>0</v>
      </c>
    </row>
    <row r="26" spans="1:26" ht="60" customHeight="1" x14ac:dyDescent="0.3">
      <c r="A26" s="90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5" customHeight="1" x14ac:dyDescent="0.3">
      <c r="A27" s="40"/>
      <c r="B27" s="41"/>
      <c r="C27" s="5"/>
      <c r="D27" s="5"/>
      <c r="E27" s="41"/>
      <c r="F27" s="5"/>
      <c r="G27" s="5"/>
      <c r="H27" s="41"/>
      <c r="I27" s="5"/>
      <c r="J27" s="5"/>
      <c r="K27" s="41"/>
      <c r="L27" s="4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">
      <c r="A28" s="94" t="s">
        <v>52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6" t="s">
        <v>53</v>
      </c>
      <c r="B29" s="7"/>
      <c r="C29" s="7"/>
      <c r="D29" s="7"/>
      <c r="E29" s="7"/>
      <c r="F29" s="7"/>
      <c r="G29" s="7"/>
      <c r="H29" s="7"/>
      <c r="I29" s="7"/>
      <c r="J29" s="25"/>
      <c r="K29" s="7"/>
      <c r="L29" s="8" t="s">
        <v>33</v>
      </c>
      <c r="M29" s="26">
        <v>20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7" customHeight="1" x14ac:dyDescent="0.35">
      <c r="A30" s="10" t="s">
        <v>8</v>
      </c>
      <c r="B30" s="98" t="s">
        <v>34</v>
      </c>
      <c r="C30" s="64"/>
      <c r="D30" s="65"/>
      <c r="E30" s="98" t="s">
        <v>35</v>
      </c>
      <c r="F30" s="64"/>
      <c r="G30" s="65"/>
      <c r="H30" s="98" t="s">
        <v>36</v>
      </c>
      <c r="I30" s="64"/>
      <c r="J30" s="65"/>
      <c r="K30" s="43" t="s">
        <v>37</v>
      </c>
      <c r="L30" s="10" t="s">
        <v>38</v>
      </c>
      <c r="M30" s="99" t="s">
        <v>39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0.75" customHeight="1" x14ac:dyDescent="0.3">
      <c r="A31" s="29" t="s">
        <v>29</v>
      </c>
      <c r="B31" s="88" t="s">
        <v>54</v>
      </c>
      <c r="C31" s="64"/>
      <c r="D31" s="65"/>
      <c r="E31" s="88" t="s">
        <v>41</v>
      </c>
      <c r="F31" s="64"/>
      <c r="G31" s="65"/>
      <c r="H31" s="88" t="s">
        <v>42</v>
      </c>
      <c r="I31" s="64"/>
      <c r="J31" s="65"/>
      <c r="K31" s="30" t="s">
        <v>43</v>
      </c>
      <c r="L31" s="31"/>
      <c r="M31" s="100"/>
    </row>
    <row r="32" spans="1:26" ht="16.5" customHeight="1" x14ac:dyDescent="0.3">
      <c r="A32" s="113" t="s">
        <v>69</v>
      </c>
      <c r="B32" s="96"/>
      <c r="C32" s="96"/>
      <c r="D32" s="96"/>
      <c r="E32" s="96"/>
      <c r="F32" s="96"/>
      <c r="G32" s="96"/>
      <c r="H32" s="96"/>
      <c r="I32" s="96"/>
      <c r="J32" s="97"/>
      <c r="K32" s="44" t="s">
        <v>46</v>
      </c>
      <c r="L32" s="45">
        <f>IFERROR(AVERAGE(L31),0)</f>
        <v>0</v>
      </c>
      <c r="M32" s="46">
        <f>(L32*M29)/5</f>
        <v>0</v>
      </c>
    </row>
    <row r="33" spans="1:14" ht="60" customHeight="1" x14ac:dyDescent="0.3">
      <c r="A33" s="90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4" ht="9" customHeight="1" x14ac:dyDescent="0.3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1"/>
    </row>
    <row r="35" spans="1:14" ht="21" customHeight="1" x14ac:dyDescent="0.3">
      <c r="A35" s="114" t="s">
        <v>70</v>
      </c>
      <c r="B35" s="71"/>
      <c r="C35" s="115"/>
      <c r="D35" s="85"/>
      <c r="E35" s="85"/>
      <c r="F35" s="85"/>
      <c r="G35" s="85"/>
      <c r="H35" s="85"/>
      <c r="I35" s="71"/>
      <c r="J35" s="110" t="s">
        <v>57</v>
      </c>
      <c r="K35" s="65"/>
      <c r="L35" s="111">
        <f>SUM(M25+M20+M14)</f>
        <v>0</v>
      </c>
      <c r="M35" s="65"/>
    </row>
    <row r="36" spans="1:14" ht="21" customHeight="1" x14ac:dyDescent="0.3">
      <c r="A36" s="77"/>
      <c r="B36" s="78"/>
      <c r="C36" s="77"/>
      <c r="D36" s="86"/>
      <c r="E36" s="86"/>
      <c r="F36" s="86"/>
      <c r="G36" s="86"/>
      <c r="H36" s="86"/>
      <c r="I36" s="78"/>
      <c r="J36" s="110" t="s">
        <v>58</v>
      </c>
      <c r="K36" s="65"/>
      <c r="L36" s="111">
        <f>M32</f>
        <v>0</v>
      </c>
      <c r="M36" s="65"/>
    </row>
    <row r="37" spans="1:14" ht="60" customHeight="1" x14ac:dyDescent="0.3">
      <c r="A37" s="112" t="s">
        <v>71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</row>
    <row r="38" spans="1:14" ht="21" customHeight="1" x14ac:dyDescent="0.3">
      <c r="A38" s="48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4" ht="15.75" customHeight="1" x14ac:dyDescent="0.3"/>
    <row r="40" spans="1:14" ht="15.75" customHeight="1" x14ac:dyDescent="0.3"/>
    <row r="41" spans="1:14" ht="15.75" customHeight="1" x14ac:dyDescent="0.3"/>
    <row r="42" spans="1:14" ht="15.75" customHeight="1" x14ac:dyDescent="0.3"/>
    <row r="43" spans="1:14" ht="15.75" customHeight="1" x14ac:dyDescent="0.3"/>
    <row r="44" spans="1:14" ht="15.75" customHeight="1" x14ac:dyDescent="0.3"/>
    <row r="45" spans="1:14" ht="15.75" customHeight="1" x14ac:dyDescent="0.3"/>
    <row r="46" spans="1:14" ht="15.75" customHeight="1" x14ac:dyDescent="0.3"/>
    <row r="47" spans="1:14" ht="15.75" customHeight="1" x14ac:dyDescent="0.3"/>
    <row r="48" spans="1:1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</sheetData>
  <mergeCells count="63">
    <mergeCell ref="H18:J18"/>
    <mergeCell ref="B19:D19"/>
    <mergeCell ref="E19:G19"/>
    <mergeCell ref="H19:J19"/>
    <mergeCell ref="J35:K35"/>
    <mergeCell ref="A25:J25"/>
    <mergeCell ref="A26:M26"/>
    <mergeCell ref="A28:M28"/>
    <mergeCell ref="B23:D23"/>
    <mergeCell ref="B24:D24"/>
    <mergeCell ref="B30:D30"/>
    <mergeCell ref="E30:G30"/>
    <mergeCell ref="H30:J30"/>
    <mergeCell ref="J36:K36"/>
    <mergeCell ref="L36:M36"/>
    <mergeCell ref="A37:M37"/>
    <mergeCell ref="E31:G31"/>
    <mergeCell ref="H31:J31"/>
    <mergeCell ref="A32:J32"/>
    <mergeCell ref="A33:M33"/>
    <mergeCell ref="A35:B36"/>
    <mergeCell ref="C35:I36"/>
    <mergeCell ref="L35:M35"/>
    <mergeCell ref="M30:M31"/>
    <mergeCell ref="B31:D31"/>
    <mergeCell ref="A5:M5"/>
    <mergeCell ref="C6:M7"/>
    <mergeCell ref="H11:J11"/>
    <mergeCell ref="M11:M13"/>
    <mergeCell ref="H12:J12"/>
    <mergeCell ref="H13:J13"/>
    <mergeCell ref="A6:B6"/>
    <mergeCell ref="B8:E8"/>
    <mergeCell ref="G8:I8"/>
    <mergeCell ref="K8:M8"/>
    <mergeCell ref="A9:M9"/>
    <mergeCell ref="B11:D11"/>
    <mergeCell ref="E11:G11"/>
    <mergeCell ref="B12:D12"/>
    <mergeCell ref="E12:G12"/>
    <mergeCell ref="B13:D13"/>
    <mergeCell ref="E13:G13"/>
    <mergeCell ref="A14:J14"/>
    <mergeCell ref="A15:M15"/>
    <mergeCell ref="B17:D17"/>
    <mergeCell ref="E24:G24"/>
    <mergeCell ref="H24:J24"/>
    <mergeCell ref="A20:J20"/>
    <mergeCell ref="A21:M21"/>
    <mergeCell ref="E23:G23"/>
    <mergeCell ref="H23:J23"/>
    <mergeCell ref="M23:M24"/>
    <mergeCell ref="E17:G17"/>
    <mergeCell ref="H17:J17"/>
    <mergeCell ref="M17:M19"/>
    <mergeCell ref="B18:D18"/>
    <mergeCell ref="E18:G18"/>
    <mergeCell ref="A1:C4"/>
    <mergeCell ref="D1:J4"/>
    <mergeCell ref="L1:M1"/>
    <mergeCell ref="L2:M2"/>
    <mergeCell ref="L3:M3"/>
    <mergeCell ref="L4:M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DATOS!$C$13:$C$16</xm:f>
          </x14:formula1>
          <xm:sqref>L12:L13 L18:L19 L24 L27 L31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workbookViewId="0"/>
  </sheetViews>
  <sheetFormatPr baseColWidth="10" defaultColWidth="12.58203125" defaultRowHeight="15" customHeight="1" x14ac:dyDescent="0.3"/>
  <cols>
    <col min="1" max="26" width="9.33203125" customWidth="1"/>
  </cols>
  <sheetData>
    <row r="1" spans="1:4" ht="14.5" x14ac:dyDescent="0.35">
      <c r="A1" s="1" t="s">
        <v>72</v>
      </c>
      <c r="D1" s="1" t="s">
        <v>73</v>
      </c>
    </row>
    <row r="2" spans="1:4" ht="14.5" x14ac:dyDescent="0.35">
      <c r="A2" s="1" t="s">
        <v>74</v>
      </c>
      <c r="D2" s="1" t="s">
        <v>75</v>
      </c>
    </row>
    <row r="3" spans="1:4" ht="14.5" x14ac:dyDescent="0.35">
      <c r="A3" s="1" t="s">
        <v>76</v>
      </c>
      <c r="D3" s="1" t="s">
        <v>77</v>
      </c>
    </row>
    <row r="4" spans="1:4" ht="14.5" x14ac:dyDescent="0.35">
      <c r="A4" s="1" t="s">
        <v>78</v>
      </c>
      <c r="D4" s="1" t="s">
        <v>79</v>
      </c>
    </row>
    <row r="5" spans="1:4" ht="14.5" x14ac:dyDescent="0.35">
      <c r="A5" s="1" t="s">
        <v>80</v>
      </c>
      <c r="D5" s="1" t="s">
        <v>81</v>
      </c>
    </row>
    <row r="6" spans="1:4" ht="14.5" x14ac:dyDescent="0.35">
      <c r="D6" s="1" t="s">
        <v>82</v>
      </c>
    </row>
    <row r="7" spans="1:4" ht="14.5" x14ac:dyDescent="0.35">
      <c r="D7" s="1" t="s">
        <v>83</v>
      </c>
    </row>
    <row r="8" spans="1:4" ht="14.5" x14ac:dyDescent="0.35">
      <c r="D8" s="1" t="s">
        <v>84</v>
      </c>
    </row>
    <row r="9" spans="1:4" ht="14.5" x14ac:dyDescent="0.35">
      <c r="D9" s="1" t="s">
        <v>80</v>
      </c>
    </row>
    <row r="12" spans="1:4" ht="14.5" x14ac:dyDescent="0.35">
      <c r="A12" s="1"/>
      <c r="C12" s="1" t="s">
        <v>85</v>
      </c>
    </row>
    <row r="13" spans="1:4" ht="14.5" x14ac:dyDescent="0.35">
      <c r="A13" s="1"/>
      <c r="C13" s="1">
        <v>1</v>
      </c>
    </row>
    <row r="14" spans="1:4" ht="14.5" x14ac:dyDescent="0.35">
      <c r="A14" s="1"/>
      <c r="C14" s="1">
        <v>2.5</v>
      </c>
    </row>
    <row r="15" spans="1:4" ht="14.5" x14ac:dyDescent="0.35">
      <c r="A15" s="1"/>
      <c r="C15" s="1">
        <v>3.5</v>
      </c>
    </row>
    <row r="16" spans="1:4" ht="14.5" x14ac:dyDescent="0.35">
      <c r="C16" s="1">
        <v>5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00"/>
  <sheetViews>
    <sheetView workbookViewId="0"/>
  </sheetViews>
  <sheetFormatPr baseColWidth="10" defaultColWidth="12.58203125" defaultRowHeight="15" customHeight="1" x14ac:dyDescent="0.3"/>
  <cols>
    <col min="1" max="26" width="9.33203125" customWidth="1"/>
  </cols>
  <sheetData>
    <row r="1" spans="1:13" ht="14.5" x14ac:dyDescent="0.3">
      <c r="A1" s="117" t="s">
        <v>86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58" x14ac:dyDescent="0.35">
      <c r="A2" s="49"/>
      <c r="B2" s="98" t="s">
        <v>34</v>
      </c>
      <c r="C2" s="64"/>
      <c r="D2" s="65"/>
      <c r="E2" s="98" t="s">
        <v>87</v>
      </c>
      <c r="F2" s="64"/>
      <c r="G2" s="65"/>
      <c r="H2" s="98" t="s">
        <v>88</v>
      </c>
      <c r="I2" s="64"/>
      <c r="J2" s="65"/>
      <c r="K2" s="43" t="s">
        <v>37</v>
      </c>
      <c r="L2" s="50" t="s">
        <v>38</v>
      </c>
      <c r="M2" s="50" t="s">
        <v>39</v>
      </c>
    </row>
    <row r="3" spans="1:13" ht="43.5" x14ac:dyDescent="0.35">
      <c r="A3" s="50" t="s">
        <v>89</v>
      </c>
      <c r="B3" s="90" t="s">
        <v>90</v>
      </c>
      <c r="C3" s="64"/>
      <c r="D3" s="65"/>
      <c r="E3" s="90" t="s">
        <v>91</v>
      </c>
      <c r="F3" s="64"/>
      <c r="G3" s="65"/>
      <c r="H3" s="90" t="s">
        <v>92</v>
      </c>
      <c r="I3" s="64"/>
      <c r="J3" s="65"/>
      <c r="K3" s="51"/>
      <c r="L3" s="49"/>
      <c r="M3" s="49"/>
    </row>
    <row r="4" spans="1:13" ht="29" x14ac:dyDescent="0.35">
      <c r="A4" s="50" t="s">
        <v>93</v>
      </c>
      <c r="B4" s="90" t="s">
        <v>94</v>
      </c>
      <c r="C4" s="64"/>
      <c r="D4" s="65"/>
      <c r="E4" s="90" t="s">
        <v>95</v>
      </c>
      <c r="F4" s="64"/>
      <c r="G4" s="65"/>
      <c r="H4" s="90" t="s">
        <v>96</v>
      </c>
      <c r="I4" s="64"/>
      <c r="J4" s="65"/>
      <c r="K4" s="51"/>
      <c r="L4" s="49"/>
      <c r="M4" s="49"/>
    </row>
    <row r="5" spans="1:13" ht="14.5" x14ac:dyDescent="0.35">
      <c r="A5" s="52" t="s">
        <v>97</v>
      </c>
      <c r="B5" s="90" t="s">
        <v>98</v>
      </c>
      <c r="C5" s="64"/>
      <c r="D5" s="65"/>
      <c r="E5" s="90" t="s">
        <v>99</v>
      </c>
      <c r="F5" s="64"/>
      <c r="G5" s="65"/>
      <c r="H5" s="90" t="s">
        <v>100</v>
      </c>
      <c r="I5" s="64"/>
      <c r="J5" s="65"/>
      <c r="K5" s="53"/>
      <c r="L5" s="49"/>
      <c r="M5" s="49"/>
    </row>
    <row r="6" spans="1:13" ht="14.5" x14ac:dyDescent="0.35">
      <c r="A6" s="90" t="s">
        <v>46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5"/>
      <c r="M6" s="49"/>
    </row>
    <row r="8" spans="1:13" ht="14.5" x14ac:dyDescent="0.35">
      <c r="A8" s="116" t="s">
        <v>101</v>
      </c>
      <c r="B8" s="64"/>
      <c r="C8" s="64"/>
      <c r="D8" s="64"/>
      <c r="E8" s="64"/>
      <c r="F8" s="64"/>
      <c r="G8" s="64"/>
      <c r="H8" s="64"/>
      <c r="I8" s="64"/>
      <c r="J8" s="65"/>
      <c r="K8" s="54"/>
      <c r="L8" s="55"/>
      <c r="M8" s="55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5">
    <mergeCell ref="A6:L6"/>
    <mergeCell ref="A8:J8"/>
    <mergeCell ref="A1:M1"/>
    <mergeCell ref="B2:D2"/>
    <mergeCell ref="E2:G2"/>
    <mergeCell ref="H2:J2"/>
    <mergeCell ref="B3:D3"/>
    <mergeCell ref="E3:G3"/>
    <mergeCell ref="H3:J3"/>
    <mergeCell ref="B4:D4"/>
    <mergeCell ref="E4:G4"/>
    <mergeCell ref="H4:J4"/>
    <mergeCell ref="B5:D5"/>
    <mergeCell ref="E5:G5"/>
    <mergeCell ref="H5:J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Ficha consolidada</vt:lpstr>
      <vt:lpstr>Ficha evaluaciónPAR1</vt:lpstr>
      <vt:lpstr>Ficha evaluaciónPAR2</vt:lpstr>
      <vt:lpstr>Ficha evaluaciónPAR3</vt:lpstr>
      <vt:lpstr>DATOS</vt:lpstr>
      <vt:lpstr>OPCIONAL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JEANNETTE CARDENAS BAHAMON</dc:creator>
  <cp:lastModifiedBy>OSCAR MAURICIO POVEDA BERMUDEZ</cp:lastModifiedBy>
  <dcterms:created xsi:type="dcterms:W3CDTF">2016-06-29T21:21:22Z</dcterms:created>
  <dcterms:modified xsi:type="dcterms:W3CDTF">2025-04-23T23:30:53Z</dcterms:modified>
</cp:coreProperties>
</file>